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6540" windowHeight="9345" tabRatio="720" activeTab="2"/>
  </bookViews>
  <sheets>
    <sheet name="Syötä Ilmoittautuminen" sheetId="1" r:id="rId1"/>
    <sheet name="Syötä Kisa Tulokset" sheetId="2" r:id="rId2"/>
    <sheet name="Lopputulokset" sheetId="3" r:id="rId3"/>
    <sheet name="Lehdistöaihio" sheetId="4" r:id="rId4"/>
    <sheet name="Nettiaihio" sheetId="5" r:id="rId5"/>
    <sheet name="Tasoituskertoimet" sheetId="6" r:id="rId6"/>
    <sheet name="Alkuperäiset ÄLÄ MUUTA!!" sheetId="7" r:id="rId7"/>
  </sheets>
  <definedNames>
    <definedName name="OLE_LINK1" localSheetId="6">'Alkuperäiset ÄLÄ MUUTA!!'!$A$39</definedName>
  </definedNames>
  <calcPr fullCalcOnLoad="1"/>
</workbook>
</file>

<file path=xl/sharedStrings.xml><?xml version="1.0" encoding="utf-8"?>
<sst xmlns="http://schemas.openxmlformats.org/spreadsheetml/2006/main" count="426" uniqueCount="144">
  <si>
    <t>PUJOTTELU JA TELEMARK</t>
  </si>
  <si>
    <t>LUMILAUTAILU</t>
  </si>
  <si>
    <t>IKÄ</t>
  </si>
  <si>
    <t>NAISET</t>
  </si>
  <si>
    <t>MIEHET</t>
  </si>
  <si>
    <t>26-29</t>
  </si>
  <si>
    <t>30-34</t>
  </si>
  <si>
    <t>35-39</t>
  </si>
  <si>
    <t>40-44</t>
  </si>
  <si>
    <t>45-49</t>
  </si>
  <si>
    <t>50-54</t>
  </si>
  <si>
    <t>55-59</t>
  </si>
  <si>
    <t>Sukunimi</t>
  </si>
  <si>
    <t>Etunimi</t>
  </si>
  <si>
    <t>Sukup.</t>
  </si>
  <si>
    <t>Ikä</t>
  </si>
  <si>
    <t>Sarja</t>
  </si>
  <si>
    <t>Lähtönr</t>
  </si>
  <si>
    <t>Päiväys:</t>
  </si>
  <si>
    <t>Osoite</t>
  </si>
  <si>
    <t>Kummi:</t>
  </si>
  <si>
    <t>Sij.</t>
  </si>
  <si>
    <t>nr.</t>
  </si>
  <si>
    <t>Lähtö</t>
  </si>
  <si>
    <t>1. lasku</t>
  </si>
  <si>
    <t>TIETOJEN SYÖTTÖ</t>
  </si>
  <si>
    <t>Tasoituskoodi</t>
  </si>
  <si>
    <t>Tasoituskerroin</t>
  </si>
  <si>
    <t>Tasoitettu tulos</t>
  </si>
  <si>
    <t xml:space="preserve"> 5-6</t>
  </si>
  <si>
    <t xml:space="preserve"> 7-8</t>
  </si>
  <si>
    <t xml:space="preserve"> 9-11</t>
  </si>
  <si>
    <t xml:space="preserve"> 12-14</t>
  </si>
  <si>
    <t xml:space="preserve"> 15-17</t>
  </si>
  <si>
    <t xml:space="preserve"> 18-25</t>
  </si>
  <si>
    <t xml:space="preserve"> 1-4</t>
  </si>
  <si>
    <t>Pvm:</t>
  </si>
  <si>
    <t>Lopputulokset</t>
  </si>
  <si>
    <t>Tasoitus</t>
  </si>
  <si>
    <t>Syötä nämä koodit</t>
  </si>
  <si>
    <r>
      <t xml:space="preserve">1 </t>
    </r>
    <r>
      <rPr>
        <sz val="10"/>
        <rFont val="Arial"/>
        <family val="0"/>
      </rPr>
      <t>= mies</t>
    </r>
  </si>
  <si>
    <r>
      <t xml:space="preserve">2 </t>
    </r>
    <r>
      <rPr>
        <sz val="10"/>
        <rFont val="Arial"/>
        <family val="0"/>
      </rPr>
      <t>= nainen</t>
    </r>
  </si>
  <si>
    <r>
      <t xml:space="preserve">3 </t>
    </r>
    <r>
      <rPr>
        <sz val="10"/>
        <rFont val="Arial"/>
        <family val="0"/>
      </rPr>
      <t xml:space="preserve">= Suksi </t>
    </r>
  </si>
  <si>
    <t>Lopputulos</t>
  </si>
  <si>
    <t>Syötä aika keltaiselle</t>
  </si>
  <si>
    <t>Kännykkä ja/tai sähköposti</t>
  </si>
  <si>
    <t>Jos ikä on alle 10 v., syötä nolla eteen (esim. 5 vuotta = 05)</t>
  </si>
  <si>
    <t>Ja tallenna!</t>
  </si>
  <si>
    <t>Taitotaso</t>
  </si>
  <si>
    <t>Voitot</t>
  </si>
  <si>
    <t>0</t>
  </si>
  <si>
    <r>
      <t>6</t>
    </r>
    <r>
      <rPr>
        <sz val="10"/>
        <rFont val="Arial"/>
        <family val="0"/>
      </rPr>
      <t xml:space="preserve"> = Lisenssi</t>
    </r>
  </si>
  <si>
    <t>Tasoituskoodi 2</t>
  </si>
  <si>
    <t>Tasoituskerroin 2</t>
  </si>
  <si>
    <t>Tasoituskerroin 3</t>
  </si>
  <si>
    <r>
      <t>2</t>
    </r>
    <r>
      <rPr>
        <sz val="10"/>
        <rFont val="Arial"/>
        <family val="2"/>
      </rPr>
      <t xml:space="preserve"> = Useampi</t>
    </r>
  </si>
  <si>
    <t>Tasoituskoodi 3</t>
  </si>
  <si>
    <r>
      <t xml:space="preserve">0 </t>
    </r>
    <r>
      <rPr>
        <sz val="10"/>
        <rFont val="Arial"/>
        <family val="0"/>
      </rPr>
      <t xml:space="preserve">= Ei  </t>
    </r>
  </si>
  <si>
    <r>
      <t xml:space="preserve">1 </t>
    </r>
    <r>
      <rPr>
        <sz val="10"/>
        <rFont val="Arial"/>
        <family val="2"/>
      </rPr>
      <t>= 1</t>
    </r>
  </si>
  <si>
    <r>
      <t xml:space="preserve">0 </t>
    </r>
    <r>
      <rPr>
        <sz val="10"/>
        <rFont val="Arial"/>
        <family val="0"/>
      </rPr>
      <t xml:space="preserve">=Harrastaja </t>
    </r>
  </si>
  <si>
    <r>
      <t>5</t>
    </r>
    <r>
      <rPr>
        <sz val="10"/>
        <rFont val="Arial"/>
        <family val="0"/>
      </rPr>
      <t xml:space="preserve"> = Ope</t>
    </r>
  </si>
  <si>
    <r>
      <t>6</t>
    </r>
    <r>
      <rPr>
        <sz val="10"/>
        <rFont val="Arial"/>
        <family val="0"/>
      </rPr>
      <t xml:space="preserve"> = Ski passi</t>
    </r>
  </si>
  <si>
    <t>70-74</t>
  </si>
  <si>
    <t>60-69</t>
  </si>
  <si>
    <t>KÄYTÄ VÄLIMERKKINÄ PILKKUA</t>
  </si>
  <si>
    <t>Naiset Lauta</t>
  </si>
  <si>
    <t>Suksi Harrastaja</t>
  </si>
  <si>
    <t>Suksi Ope</t>
  </si>
  <si>
    <t>Suksi Kilpa</t>
  </si>
  <si>
    <t>Lauta Harrastaja</t>
  </si>
  <si>
    <t>Lauta Ope</t>
  </si>
  <si>
    <t>Lauta Kilpa</t>
  </si>
  <si>
    <t>Miehet Lauta</t>
  </si>
  <si>
    <t>Prosentti</t>
  </si>
  <si>
    <t>Väri</t>
  </si>
  <si>
    <t>Musta</t>
  </si>
  <si>
    <t>Punanen</t>
  </si>
  <si>
    <t>Sininen</t>
  </si>
  <si>
    <t>Vihreä</t>
  </si>
  <si>
    <t>Naiset Suksi</t>
  </si>
  <si>
    <t>Miehet Suksi</t>
  </si>
  <si>
    <t>Miehet Tellu</t>
  </si>
  <si>
    <t>Naiset Tellu</t>
  </si>
  <si>
    <t>4 = Lauta</t>
  </si>
  <si>
    <t>5 = Tellu</t>
  </si>
  <si>
    <t>Tellu Harrastaja</t>
  </si>
  <si>
    <t>Tellu Ope</t>
  </si>
  <si>
    <t>Tellu Kilpa</t>
  </si>
  <si>
    <t>Pujottelu</t>
  </si>
  <si>
    <t>MERI TEIJO SUOMI - SLALOM</t>
  </si>
  <si>
    <t>Saarinen</t>
  </si>
  <si>
    <t>Inka</t>
  </si>
  <si>
    <t>11</t>
  </si>
  <si>
    <t>2</t>
  </si>
  <si>
    <t>3</t>
  </si>
  <si>
    <t>6</t>
  </si>
  <si>
    <t>1</t>
  </si>
  <si>
    <t>Lotta</t>
  </si>
  <si>
    <t>08</t>
  </si>
  <si>
    <t>METAS</t>
  </si>
  <si>
    <t>Wahlsten</t>
  </si>
  <si>
    <t>Ida</t>
  </si>
  <si>
    <t>09</t>
  </si>
  <si>
    <t>Westerlund</t>
  </si>
  <si>
    <t>Ville</t>
  </si>
  <si>
    <t>Wikström</t>
  </si>
  <si>
    <t>Ulrika</t>
  </si>
  <si>
    <t>15</t>
  </si>
  <si>
    <t>Ruostesaari</t>
  </si>
  <si>
    <t>Mari</t>
  </si>
  <si>
    <t>70</t>
  </si>
  <si>
    <t>Tuominen</t>
  </si>
  <si>
    <t>Tommi</t>
  </si>
  <si>
    <t>48</t>
  </si>
  <si>
    <t>Hellström</t>
  </si>
  <si>
    <t>Tony</t>
  </si>
  <si>
    <t>36</t>
  </si>
  <si>
    <t>Anton</t>
  </si>
  <si>
    <t>Nieminen</t>
  </si>
  <si>
    <t>Reima</t>
  </si>
  <si>
    <t>50</t>
  </si>
  <si>
    <t>Alanne</t>
  </si>
  <si>
    <t>Jan</t>
  </si>
  <si>
    <t>4</t>
  </si>
  <si>
    <t>Nuoritalo</t>
  </si>
  <si>
    <t>Suvi</t>
  </si>
  <si>
    <t>28</t>
  </si>
  <si>
    <t>Heikurinen</t>
  </si>
  <si>
    <t>Samu</t>
  </si>
  <si>
    <t>Saku</t>
  </si>
  <si>
    <t>14</t>
  </si>
  <si>
    <t>16</t>
  </si>
  <si>
    <t>10</t>
  </si>
  <si>
    <t>Koski</t>
  </si>
  <si>
    <t>Jarkko</t>
  </si>
  <si>
    <t>76</t>
  </si>
  <si>
    <t>Heino</t>
  </si>
  <si>
    <t>Nea</t>
  </si>
  <si>
    <t>Mika</t>
  </si>
  <si>
    <t>47</t>
  </si>
  <si>
    <t>Kangas</t>
  </si>
  <si>
    <t>Tomi</t>
  </si>
  <si>
    <t>23</t>
  </si>
  <si>
    <t>Lumilauta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</si>
</sst>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#,##0\ &quot;mk&quot;;\-#,##0\ &quot;mk&quot;"/>
    <numFmt numFmtId="173" formatCode="#,##0\ &quot;mk&quot;;[Red]\-#,##0\ &quot;mk&quot;"/>
    <numFmt numFmtId="174" formatCode="#,##0.00\ &quot;mk&quot;;\-#,##0.00\ &quot;mk&quot;"/>
    <numFmt numFmtId="175" formatCode="#,##0.00\ &quot;mk&quot;;[Red]\-#,##0.00\ &quot;mk&quot;"/>
    <numFmt numFmtId="176" formatCode="_-* #,##0\ &quot;mk&quot;_-;\-* #,##0\ &quot;mk&quot;_-;_-* &quot;-&quot;\ &quot;mk&quot;_-;_-@_-"/>
    <numFmt numFmtId="177" formatCode="_-* #,##0\ _m_k_-;\-* #,##0\ _m_k_-;_-* &quot;-&quot;\ _m_k_-;_-@_-"/>
    <numFmt numFmtId="178" formatCode="_-* #,##0.00\ &quot;mk&quot;_-;\-* #,##0.00\ &quot;mk&quot;_-;_-* &quot;-&quot;??\ &quot;mk&quot;_-;_-@_-"/>
    <numFmt numFmtId="179" formatCode="_-* #,##0.00\ _m_k_-;\-* #,##0.00\ _m_k_-;_-* &quot;-&quot;??\ _m_k_-;_-@_-"/>
    <numFmt numFmtId="180" formatCode="0.0000"/>
    <numFmt numFmtId="181" formatCode="0.00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[$-409]dddd\,\ mmmm\ dd\,\ yyyy"/>
    <numFmt numFmtId="187" formatCode="d/m/yyyy;@"/>
    <numFmt numFmtId="188" formatCode="0.0000000"/>
    <numFmt numFmtId="189" formatCode="0.00000000"/>
    <numFmt numFmtId="190" formatCode="0.0"/>
    <numFmt numFmtId="191" formatCode="[$-40B]d\.\ mmmm&quot;ta &quot;yyyy"/>
  </numFmts>
  <fonts count="24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0"/>
      <color indexed="10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17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178" fontId="0" fillId="0" borderId="0" applyFont="0" applyFill="0" applyBorder="0" applyAlignment="0" applyProtection="0"/>
    <xf numFmtId="0" fontId="23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1" fontId="0" fillId="0" borderId="0" xfId="0" applyNumberFormat="1" applyAlignment="1">
      <alignment/>
    </xf>
    <xf numFmtId="0" fontId="0" fillId="0" borderId="0" xfId="0" applyNumberFormat="1" applyAlignment="1">
      <alignment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right"/>
    </xf>
    <xf numFmtId="0" fontId="1" fillId="24" borderId="0" xfId="0" applyFont="1" applyFill="1" applyAlignment="1">
      <alignment/>
    </xf>
    <xf numFmtId="0" fontId="0" fillId="24" borderId="0" xfId="0" applyFill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1" fontId="0" fillId="24" borderId="0" xfId="0" applyNumberFormat="1" applyFill="1" applyAlignment="1">
      <alignment horizontal="center"/>
    </xf>
    <xf numFmtId="49" fontId="0" fillId="0" borderId="0" xfId="0" applyNumberFormat="1" applyAlignment="1">
      <alignment horizontal="center"/>
    </xf>
    <xf numFmtId="181" fontId="1" fillId="0" borderId="0" xfId="0" applyNumberFormat="1" applyFont="1" applyAlignment="1">
      <alignment horizontal="center"/>
    </xf>
    <xf numFmtId="181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49" fontId="0" fillId="17" borderId="0" xfId="0" applyNumberFormat="1" applyFill="1" applyAlignment="1">
      <alignment horizontal="center"/>
    </xf>
    <xf numFmtId="49" fontId="1" fillId="17" borderId="10" xfId="0" applyNumberFormat="1" applyFont="1" applyFill="1" applyBorder="1" applyAlignment="1">
      <alignment horizontal="center"/>
    </xf>
    <xf numFmtId="1" fontId="0" fillId="17" borderId="0" xfId="0" applyNumberFormat="1" applyFill="1" applyAlignment="1">
      <alignment horizontal="center"/>
    </xf>
    <xf numFmtId="0" fontId="2" fillId="17" borderId="0" xfId="0" applyFont="1" applyFill="1" applyAlignment="1">
      <alignment/>
    </xf>
    <xf numFmtId="0" fontId="0" fillId="17" borderId="0" xfId="0" applyFill="1" applyAlignment="1">
      <alignment/>
    </xf>
    <xf numFmtId="0" fontId="1" fillId="17" borderId="0" xfId="0" applyFont="1" applyFill="1" applyAlignment="1">
      <alignment/>
    </xf>
    <xf numFmtId="0" fontId="0" fillId="17" borderId="11" xfId="0" applyFill="1" applyBorder="1" applyAlignment="1">
      <alignment/>
    </xf>
    <xf numFmtId="49" fontId="0" fillId="17" borderId="0" xfId="0" applyNumberFormat="1" applyFill="1" applyAlignment="1">
      <alignment horizontal="left"/>
    </xf>
    <xf numFmtId="0" fontId="1" fillId="17" borderId="12" xfId="0" applyFont="1" applyFill="1" applyBorder="1" applyAlignment="1">
      <alignment/>
    </xf>
    <xf numFmtId="0" fontId="1" fillId="17" borderId="10" xfId="0" applyFont="1" applyFill="1" applyBorder="1" applyAlignment="1">
      <alignment/>
    </xf>
    <xf numFmtId="0" fontId="0" fillId="17" borderId="0" xfId="0" applyFill="1" applyAlignment="1">
      <alignment horizontal="center"/>
    </xf>
    <xf numFmtId="181" fontId="0" fillId="17" borderId="0" xfId="0" applyNumberFormat="1" applyFill="1" applyAlignment="1">
      <alignment horizontal="center"/>
    </xf>
    <xf numFmtId="0" fontId="1" fillId="17" borderId="0" xfId="0" applyFont="1" applyFill="1" applyAlignment="1">
      <alignment horizontal="center"/>
    </xf>
    <xf numFmtId="181" fontId="1" fillId="17" borderId="0" xfId="0" applyNumberFormat="1" applyFont="1" applyFill="1" applyAlignment="1">
      <alignment horizontal="center"/>
    </xf>
    <xf numFmtId="1" fontId="0" fillId="17" borderId="0" xfId="0" applyNumberFormat="1" applyFill="1" applyAlignment="1" applyProtection="1">
      <alignment horizontal="center"/>
      <protection/>
    </xf>
    <xf numFmtId="0" fontId="0" fillId="24" borderId="11" xfId="0" applyFill="1" applyBorder="1" applyAlignment="1">
      <alignment/>
    </xf>
    <xf numFmtId="181" fontId="0" fillId="24" borderId="11" xfId="0" applyNumberFormat="1" applyFill="1" applyBorder="1" applyAlignment="1">
      <alignment horizontal="center"/>
    </xf>
    <xf numFmtId="1" fontId="1" fillId="0" borderId="0" xfId="0" applyNumberFormat="1" applyFont="1" applyAlignment="1">
      <alignment/>
    </xf>
    <xf numFmtId="49" fontId="1" fillId="17" borderId="13" xfId="0" applyNumberFormat="1" applyFont="1" applyFill="1" applyBorder="1" applyAlignment="1">
      <alignment horizontal="left"/>
    </xf>
    <xf numFmtId="49" fontId="1" fillId="17" borderId="14" xfId="0" applyNumberFormat="1" applyFont="1" applyFill="1" applyBorder="1" applyAlignment="1">
      <alignment horizontal="left"/>
    </xf>
    <xf numFmtId="49" fontId="1" fillId="17" borderId="15" xfId="0" applyNumberFormat="1" applyFont="1" applyFill="1" applyBorder="1" applyAlignment="1">
      <alignment horizontal="center"/>
    </xf>
    <xf numFmtId="49" fontId="1" fillId="17" borderId="16" xfId="0" applyNumberFormat="1" applyFont="1" applyFill="1" applyBorder="1" applyAlignment="1">
      <alignment horizontal="left"/>
    </xf>
    <xf numFmtId="49" fontId="1" fillId="17" borderId="17" xfId="0" applyNumberFormat="1" applyFont="1" applyFill="1" applyBorder="1" applyAlignment="1">
      <alignment horizontal="left"/>
    </xf>
    <xf numFmtId="49" fontId="0" fillId="17" borderId="17" xfId="0" applyNumberFormat="1" applyFill="1" applyBorder="1" applyAlignment="1">
      <alignment horizontal="left"/>
    </xf>
    <xf numFmtId="49" fontId="1" fillId="17" borderId="18" xfId="0" applyNumberFormat="1" applyFont="1" applyFill="1" applyBorder="1" applyAlignment="1">
      <alignment horizontal="center"/>
    </xf>
    <xf numFmtId="49" fontId="0" fillId="17" borderId="0" xfId="0" applyNumberFormat="1" applyFill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24" borderId="11" xfId="0" applyFill="1" applyBorder="1" applyAlignment="1" applyProtection="1">
      <alignment/>
      <protection locked="0"/>
    </xf>
    <xf numFmtId="49" fontId="0" fillId="24" borderId="11" xfId="0" applyNumberFormat="1" applyFill="1" applyBorder="1" applyAlignment="1" applyProtection="1">
      <alignment horizontal="center"/>
      <protection locked="0"/>
    </xf>
    <xf numFmtId="49" fontId="0" fillId="24" borderId="15" xfId="0" applyNumberFormat="1" applyFill="1" applyBorder="1" applyAlignment="1" applyProtection="1">
      <alignment horizontal="center"/>
      <protection locked="0"/>
    </xf>
    <xf numFmtId="49" fontId="0" fillId="24" borderId="11" xfId="0" applyNumberFormat="1" applyFill="1" applyBorder="1" applyAlignment="1" applyProtection="1">
      <alignment/>
      <protection locked="0"/>
    </xf>
    <xf numFmtId="49" fontId="0" fillId="0" borderId="0" xfId="0" applyNumberFormat="1" applyFill="1" applyAlignment="1">
      <alignment horizontal="center"/>
    </xf>
    <xf numFmtId="49" fontId="1" fillId="17" borderId="0" xfId="0" applyNumberFormat="1" applyFont="1" applyFill="1" applyAlignment="1">
      <alignment horizontal="left"/>
    </xf>
    <xf numFmtId="187" fontId="0" fillId="17" borderId="11" xfId="0" applyNumberFormat="1" applyFill="1" applyBorder="1" applyAlignment="1">
      <alignment/>
    </xf>
    <xf numFmtId="187" fontId="0" fillId="0" borderId="0" xfId="0" applyNumberFormat="1" applyAlignment="1">
      <alignment/>
    </xf>
    <xf numFmtId="49" fontId="1" fillId="17" borderId="19" xfId="0" applyNumberFormat="1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Font="1" applyAlignment="1">
      <alignment/>
    </xf>
    <xf numFmtId="49" fontId="0" fillId="17" borderId="18" xfId="0" applyNumberFormat="1" applyFill="1" applyBorder="1" applyAlignment="1">
      <alignment horizontal="center"/>
    </xf>
    <xf numFmtId="2" fontId="0" fillId="24" borderId="0" xfId="0" applyNumberFormat="1" applyFill="1" applyAlignment="1">
      <alignment/>
    </xf>
    <xf numFmtId="1" fontId="1" fillId="0" borderId="0" xfId="0" applyNumberFormat="1" applyFont="1" applyAlignment="1">
      <alignment horizontal="right"/>
    </xf>
    <xf numFmtId="1" fontId="0" fillId="0" borderId="0" xfId="0" applyNumberFormat="1" applyAlignment="1">
      <alignment horizontal="right"/>
    </xf>
    <xf numFmtId="49" fontId="0" fillId="24" borderId="11" xfId="0" applyNumberFormat="1" applyFont="1" applyFill="1" applyBorder="1" applyAlignment="1" applyProtection="1">
      <alignment horizontal="center"/>
      <protection locked="0"/>
    </xf>
    <xf numFmtId="49" fontId="0" fillId="24" borderId="15" xfId="0" applyNumberFormat="1" applyFont="1" applyFill="1" applyBorder="1" applyAlignment="1" applyProtection="1">
      <alignment horizontal="center"/>
      <protection locked="0"/>
    </xf>
    <xf numFmtId="49" fontId="0" fillId="17" borderId="14" xfId="0" applyNumberFormat="1" applyFont="1" applyFill="1" applyBorder="1" applyAlignment="1">
      <alignment horizontal="left"/>
    </xf>
    <xf numFmtId="0" fontId="0" fillId="24" borderId="11" xfId="0" applyFont="1" applyFill="1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Explanatory Text" xfId="43"/>
    <cellStyle name="Good" xfId="44"/>
    <cellStyle name="Heading 1" xfId="45"/>
    <cellStyle name="Heading 2" xfId="46"/>
    <cellStyle name="Heading 3" xfId="47"/>
    <cellStyle name="Heading 4" xfId="48"/>
    <cellStyle name="Input" xfId="49"/>
    <cellStyle name="Linked Cell" xfId="50"/>
    <cellStyle name="Neutral" xfId="51"/>
    <cellStyle name="Note" xfId="52"/>
    <cellStyle name="Output" xfId="53"/>
    <cellStyle name="Percent" xfId="54"/>
    <cellStyle name="Comma [0]" xfId="55"/>
    <cellStyle name="Currency [0]" xfId="56"/>
    <cellStyle name="Title" xfId="57"/>
    <cellStyle name="Total" xfId="58"/>
    <cellStyle name="Currency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4</xdr:row>
      <xdr:rowOff>0</xdr:rowOff>
    </xdr:from>
    <xdr:to>
      <xdr:col>1</xdr:col>
      <xdr:colOff>9525</xdr:colOff>
      <xdr:row>5</xdr:row>
      <xdr:rowOff>28575</xdr:rowOff>
    </xdr:to>
    <xdr:pic>
      <xdr:nvPicPr>
        <xdr:cNvPr id="1" name="Picture 1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647700"/>
          <a:ext cx="9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238125</xdr:colOff>
      <xdr:row>7</xdr:row>
      <xdr:rowOff>9525</xdr:rowOff>
    </xdr:to>
    <xdr:pic>
      <xdr:nvPicPr>
        <xdr:cNvPr id="2" name="Picture 2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1334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666750</xdr:colOff>
      <xdr:row>7</xdr:row>
      <xdr:rowOff>9525</xdr:rowOff>
    </xdr:to>
    <xdr:pic>
      <xdr:nvPicPr>
        <xdr:cNvPr id="3" name="Picture 3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11334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666750</xdr:colOff>
      <xdr:row>7</xdr:row>
      <xdr:rowOff>9525</xdr:rowOff>
    </xdr:to>
    <xdr:pic>
      <xdr:nvPicPr>
        <xdr:cNvPr id="4" name="Picture 4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11334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190500</xdr:colOff>
      <xdr:row>5</xdr:row>
      <xdr:rowOff>9525</xdr:rowOff>
    </xdr:to>
    <xdr:pic>
      <xdr:nvPicPr>
        <xdr:cNvPr id="5" name="Picture 5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67075" y="80962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666750</xdr:colOff>
      <xdr:row>7</xdr:row>
      <xdr:rowOff>9525</xdr:rowOff>
    </xdr:to>
    <xdr:pic>
      <xdr:nvPicPr>
        <xdr:cNvPr id="6" name="Picture 6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11334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666750</xdr:colOff>
      <xdr:row>7</xdr:row>
      <xdr:rowOff>9525</xdr:rowOff>
    </xdr:to>
    <xdr:pic>
      <xdr:nvPicPr>
        <xdr:cNvPr id="7" name="Picture 7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11334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666750</xdr:colOff>
      <xdr:row>7</xdr:row>
      <xdr:rowOff>9525</xdr:rowOff>
    </xdr:to>
    <xdr:pic>
      <xdr:nvPicPr>
        <xdr:cNvPr id="8" name="Picture 8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11334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666750</xdr:colOff>
      <xdr:row>3</xdr:row>
      <xdr:rowOff>9525</xdr:rowOff>
    </xdr:to>
    <xdr:pic>
      <xdr:nvPicPr>
        <xdr:cNvPr id="9" name="Picture 9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4857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666750</xdr:colOff>
      <xdr:row>4</xdr:row>
      <xdr:rowOff>9525</xdr:rowOff>
    </xdr:to>
    <xdr:pic>
      <xdr:nvPicPr>
        <xdr:cNvPr id="10" name="Picture 10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64770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666750</xdr:colOff>
      <xdr:row>5</xdr:row>
      <xdr:rowOff>9525</xdr:rowOff>
    </xdr:to>
    <xdr:pic>
      <xdr:nvPicPr>
        <xdr:cNvPr id="11" name="Picture 11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8096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666750</xdr:colOff>
      <xdr:row>6</xdr:row>
      <xdr:rowOff>9525</xdr:rowOff>
    </xdr:to>
    <xdr:pic>
      <xdr:nvPicPr>
        <xdr:cNvPr id="12" name="Picture 12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9715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666750</xdr:colOff>
      <xdr:row>4</xdr:row>
      <xdr:rowOff>9525</xdr:rowOff>
    </xdr:to>
    <xdr:pic>
      <xdr:nvPicPr>
        <xdr:cNvPr id="13" name="Picture 13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64770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666750</xdr:colOff>
      <xdr:row>5</xdr:row>
      <xdr:rowOff>9525</xdr:rowOff>
    </xdr:to>
    <xdr:pic>
      <xdr:nvPicPr>
        <xdr:cNvPr id="14" name="Picture 14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8096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666750</xdr:colOff>
      <xdr:row>4</xdr:row>
      <xdr:rowOff>9525</xdr:rowOff>
    </xdr:to>
    <xdr:pic>
      <xdr:nvPicPr>
        <xdr:cNvPr id="15" name="Picture 15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64770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666750</xdr:colOff>
      <xdr:row>5</xdr:row>
      <xdr:rowOff>9525</xdr:rowOff>
    </xdr:to>
    <xdr:pic>
      <xdr:nvPicPr>
        <xdr:cNvPr id="16" name="Picture 16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8096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666750</xdr:colOff>
      <xdr:row>6</xdr:row>
      <xdr:rowOff>9525</xdr:rowOff>
    </xdr:to>
    <xdr:pic>
      <xdr:nvPicPr>
        <xdr:cNvPr id="17" name="Picture 17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9715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666750</xdr:colOff>
      <xdr:row>7</xdr:row>
      <xdr:rowOff>9525</xdr:rowOff>
    </xdr:to>
    <xdr:pic>
      <xdr:nvPicPr>
        <xdr:cNvPr id="18" name="Picture 18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11334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666750</xdr:colOff>
      <xdr:row>8</xdr:row>
      <xdr:rowOff>9525</xdr:rowOff>
    </xdr:to>
    <xdr:pic>
      <xdr:nvPicPr>
        <xdr:cNvPr id="19" name="Picture 19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129540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666750</xdr:colOff>
      <xdr:row>9</xdr:row>
      <xdr:rowOff>9525</xdr:rowOff>
    </xdr:to>
    <xdr:pic>
      <xdr:nvPicPr>
        <xdr:cNvPr id="20" name="Picture 20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14573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666750</xdr:colOff>
      <xdr:row>10</xdr:row>
      <xdr:rowOff>9525</xdr:rowOff>
    </xdr:to>
    <xdr:pic>
      <xdr:nvPicPr>
        <xdr:cNvPr id="21" name="Picture 21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16192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666750</xdr:colOff>
      <xdr:row>11</xdr:row>
      <xdr:rowOff>9525</xdr:rowOff>
    </xdr:to>
    <xdr:pic>
      <xdr:nvPicPr>
        <xdr:cNvPr id="22" name="Picture 22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17811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666750</xdr:colOff>
      <xdr:row>12</xdr:row>
      <xdr:rowOff>9525</xdr:rowOff>
    </xdr:to>
    <xdr:pic>
      <xdr:nvPicPr>
        <xdr:cNvPr id="23" name="Picture 23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194310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666750</xdr:colOff>
      <xdr:row>13</xdr:row>
      <xdr:rowOff>9525</xdr:rowOff>
    </xdr:to>
    <xdr:pic>
      <xdr:nvPicPr>
        <xdr:cNvPr id="24" name="Picture 24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21050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666750</xdr:colOff>
      <xdr:row>14</xdr:row>
      <xdr:rowOff>9525</xdr:rowOff>
    </xdr:to>
    <xdr:pic>
      <xdr:nvPicPr>
        <xdr:cNvPr id="25" name="Picture 25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22669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666750</xdr:colOff>
      <xdr:row>15</xdr:row>
      <xdr:rowOff>9525</xdr:rowOff>
    </xdr:to>
    <xdr:pic>
      <xdr:nvPicPr>
        <xdr:cNvPr id="26" name="Picture 26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24288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666750</xdr:colOff>
      <xdr:row>16</xdr:row>
      <xdr:rowOff>9525</xdr:rowOff>
    </xdr:to>
    <xdr:pic>
      <xdr:nvPicPr>
        <xdr:cNvPr id="27" name="Picture 27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259080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666750</xdr:colOff>
      <xdr:row>17</xdr:row>
      <xdr:rowOff>9525</xdr:rowOff>
    </xdr:to>
    <xdr:pic>
      <xdr:nvPicPr>
        <xdr:cNvPr id="28" name="Picture 28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27527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666750</xdr:colOff>
      <xdr:row>3</xdr:row>
      <xdr:rowOff>9525</xdr:rowOff>
    </xdr:to>
    <xdr:pic>
      <xdr:nvPicPr>
        <xdr:cNvPr id="29" name="Picture 29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7450" y="4857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666750</xdr:colOff>
      <xdr:row>3</xdr:row>
      <xdr:rowOff>9525</xdr:rowOff>
    </xdr:to>
    <xdr:pic>
      <xdr:nvPicPr>
        <xdr:cNvPr id="30" name="Picture 30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7450" y="4857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666750</xdr:colOff>
      <xdr:row>3</xdr:row>
      <xdr:rowOff>9525</xdr:rowOff>
    </xdr:to>
    <xdr:pic>
      <xdr:nvPicPr>
        <xdr:cNvPr id="31" name="Picture 31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7450" y="4857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666750</xdr:colOff>
      <xdr:row>3</xdr:row>
      <xdr:rowOff>9525</xdr:rowOff>
    </xdr:to>
    <xdr:pic>
      <xdr:nvPicPr>
        <xdr:cNvPr id="32" name="Picture 32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4857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666750</xdr:colOff>
      <xdr:row>3</xdr:row>
      <xdr:rowOff>9525</xdr:rowOff>
    </xdr:to>
    <xdr:pic>
      <xdr:nvPicPr>
        <xdr:cNvPr id="33" name="Picture 33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4857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666750</xdr:colOff>
      <xdr:row>3</xdr:row>
      <xdr:rowOff>9525</xdr:rowOff>
    </xdr:to>
    <xdr:pic>
      <xdr:nvPicPr>
        <xdr:cNvPr id="34" name="Picture 34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4857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666750</xdr:colOff>
      <xdr:row>4</xdr:row>
      <xdr:rowOff>9525</xdr:rowOff>
    </xdr:to>
    <xdr:pic>
      <xdr:nvPicPr>
        <xdr:cNvPr id="35" name="Picture 35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64770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666750</xdr:colOff>
      <xdr:row>4</xdr:row>
      <xdr:rowOff>9525</xdr:rowOff>
    </xdr:to>
    <xdr:pic>
      <xdr:nvPicPr>
        <xdr:cNvPr id="36" name="Picture 36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64770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666750</xdr:colOff>
      <xdr:row>4</xdr:row>
      <xdr:rowOff>9525</xdr:rowOff>
    </xdr:to>
    <xdr:pic>
      <xdr:nvPicPr>
        <xdr:cNvPr id="37" name="Picture 37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64770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666750</xdr:colOff>
      <xdr:row>4</xdr:row>
      <xdr:rowOff>9525</xdr:rowOff>
    </xdr:to>
    <xdr:pic>
      <xdr:nvPicPr>
        <xdr:cNvPr id="38" name="Picture 38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64770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666750</xdr:colOff>
      <xdr:row>5</xdr:row>
      <xdr:rowOff>9525</xdr:rowOff>
    </xdr:to>
    <xdr:pic>
      <xdr:nvPicPr>
        <xdr:cNvPr id="39" name="Picture 39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8096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666750</xdr:colOff>
      <xdr:row>5</xdr:row>
      <xdr:rowOff>9525</xdr:rowOff>
    </xdr:to>
    <xdr:pic>
      <xdr:nvPicPr>
        <xdr:cNvPr id="40" name="Picture 40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8096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666750</xdr:colOff>
      <xdr:row>5</xdr:row>
      <xdr:rowOff>9525</xdr:rowOff>
    </xdr:to>
    <xdr:pic>
      <xdr:nvPicPr>
        <xdr:cNvPr id="41" name="Picture 41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8096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666750</xdr:colOff>
      <xdr:row>5</xdr:row>
      <xdr:rowOff>9525</xdr:rowOff>
    </xdr:to>
    <xdr:pic>
      <xdr:nvPicPr>
        <xdr:cNvPr id="42" name="Picture 42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8096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666750</xdr:colOff>
      <xdr:row>6</xdr:row>
      <xdr:rowOff>9525</xdr:rowOff>
    </xdr:to>
    <xdr:pic>
      <xdr:nvPicPr>
        <xdr:cNvPr id="43" name="Picture 43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9715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666750</xdr:colOff>
      <xdr:row>6</xdr:row>
      <xdr:rowOff>9525</xdr:rowOff>
    </xdr:to>
    <xdr:pic>
      <xdr:nvPicPr>
        <xdr:cNvPr id="44" name="Picture 44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9715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666750</xdr:colOff>
      <xdr:row>6</xdr:row>
      <xdr:rowOff>9525</xdr:rowOff>
    </xdr:to>
    <xdr:pic>
      <xdr:nvPicPr>
        <xdr:cNvPr id="45" name="Picture 45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9715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666750</xdr:colOff>
      <xdr:row>6</xdr:row>
      <xdr:rowOff>9525</xdr:rowOff>
    </xdr:to>
    <xdr:pic>
      <xdr:nvPicPr>
        <xdr:cNvPr id="46" name="Picture 46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9715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666750</xdr:colOff>
      <xdr:row>7</xdr:row>
      <xdr:rowOff>9525</xdr:rowOff>
    </xdr:to>
    <xdr:pic>
      <xdr:nvPicPr>
        <xdr:cNvPr id="47" name="Picture 47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11334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666750</xdr:colOff>
      <xdr:row>7</xdr:row>
      <xdr:rowOff>9525</xdr:rowOff>
    </xdr:to>
    <xdr:pic>
      <xdr:nvPicPr>
        <xdr:cNvPr id="48" name="Picture 48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11334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666750</xdr:colOff>
      <xdr:row>7</xdr:row>
      <xdr:rowOff>9525</xdr:rowOff>
    </xdr:to>
    <xdr:pic>
      <xdr:nvPicPr>
        <xdr:cNvPr id="49" name="Picture 49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11334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666750</xdr:colOff>
      <xdr:row>7</xdr:row>
      <xdr:rowOff>9525</xdr:rowOff>
    </xdr:to>
    <xdr:pic>
      <xdr:nvPicPr>
        <xdr:cNvPr id="50" name="Picture 50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11334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666750</xdr:colOff>
      <xdr:row>8</xdr:row>
      <xdr:rowOff>9525</xdr:rowOff>
    </xdr:to>
    <xdr:pic>
      <xdr:nvPicPr>
        <xdr:cNvPr id="51" name="Picture 51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129540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666750</xdr:colOff>
      <xdr:row>8</xdr:row>
      <xdr:rowOff>9525</xdr:rowOff>
    </xdr:to>
    <xdr:pic>
      <xdr:nvPicPr>
        <xdr:cNvPr id="52" name="Picture 52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129540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666750</xdr:colOff>
      <xdr:row>8</xdr:row>
      <xdr:rowOff>9525</xdr:rowOff>
    </xdr:to>
    <xdr:pic>
      <xdr:nvPicPr>
        <xdr:cNvPr id="53" name="Picture 53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129540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666750</xdr:colOff>
      <xdr:row>8</xdr:row>
      <xdr:rowOff>9525</xdr:rowOff>
    </xdr:to>
    <xdr:pic>
      <xdr:nvPicPr>
        <xdr:cNvPr id="54" name="Picture 54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129540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666750</xdr:colOff>
      <xdr:row>4</xdr:row>
      <xdr:rowOff>9525</xdr:rowOff>
    </xdr:to>
    <xdr:pic>
      <xdr:nvPicPr>
        <xdr:cNvPr id="55" name="Picture 55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64770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666750</xdr:colOff>
      <xdr:row>4</xdr:row>
      <xdr:rowOff>9525</xdr:rowOff>
    </xdr:to>
    <xdr:pic>
      <xdr:nvPicPr>
        <xdr:cNvPr id="56" name="Picture 56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64770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666750</xdr:colOff>
      <xdr:row>4</xdr:row>
      <xdr:rowOff>9525</xdr:rowOff>
    </xdr:to>
    <xdr:pic>
      <xdr:nvPicPr>
        <xdr:cNvPr id="57" name="Picture 57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64770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666750</xdr:colOff>
      <xdr:row>4</xdr:row>
      <xdr:rowOff>9525</xdr:rowOff>
    </xdr:to>
    <xdr:pic>
      <xdr:nvPicPr>
        <xdr:cNvPr id="58" name="Picture 58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64770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666750</xdr:colOff>
      <xdr:row>5</xdr:row>
      <xdr:rowOff>9525</xdr:rowOff>
    </xdr:to>
    <xdr:pic>
      <xdr:nvPicPr>
        <xdr:cNvPr id="59" name="Picture 59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8096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666750</xdr:colOff>
      <xdr:row>5</xdr:row>
      <xdr:rowOff>9525</xdr:rowOff>
    </xdr:to>
    <xdr:pic>
      <xdr:nvPicPr>
        <xdr:cNvPr id="60" name="Picture 60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8096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666750</xdr:colOff>
      <xdr:row>5</xdr:row>
      <xdr:rowOff>9525</xdr:rowOff>
    </xdr:to>
    <xdr:pic>
      <xdr:nvPicPr>
        <xdr:cNvPr id="61" name="Picture 61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8096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666750</xdr:colOff>
      <xdr:row>5</xdr:row>
      <xdr:rowOff>9525</xdr:rowOff>
    </xdr:to>
    <xdr:pic>
      <xdr:nvPicPr>
        <xdr:cNvPr id="62" name="Picture 62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8096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666750</xdr:colOff>
      <xdr:row>6</xdr:row>
      <xdr:rowOff>9525</xdr:rowOff>
    </xdr:to>
    <xdr:pic>
      <xdr:nvPicPr>
        <xdr:cNvPr id="63" name="Picture 63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9715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666750</xdr:colOff>
      <xdr:row>6</xdr:row>
      <xdr:rowOff>9525</xdr:rowOff>
    </xdr:to>
    <xdr:pic>
      <xdr:nvPicPr>
        <xdr:cNvPr id="64" name="Picture 64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9715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666750</xdr:colOff>
      <xdr:row>6</xdr:row>
      <xdr:rowOff>9525</xdr:rowOff>
    </xdr:to>
    <xdr:pic>
      <xdr:nvPicPr>
        <xdr:cNvPr id="65" name="Picture 65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9715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666750</xdr:colOff>
      <xdr:row>6</xdr:row>
      <xdr:rowOff>9525</xdr:rowOff>
    </xdr:to>
    <xdr:pic>
      <xdr:nvPicPr>
        <xdr:cNvPr id="66" name="Picture 66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9715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666750</xdr:colOff>
      <xdr:row>7</xdr:row>
      <xdr:rowOff>9525</xdr:rowOff>
    </xdr:to>
    <xdr:pic>
      <xdr:nvPicPr>
        <xdr:cNvPr id="67" name="Picture 67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11334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666750</xdr:colOff>
      <xdr:row>7</xdr:row>
      <xdr:rowOff>9525</xdr:rowOff>
    </xdr:to>
    <xdr:pic>
      <xdr:nvPicPr>
        <xdr:cNvPr id="68" name="Picture 68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11334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666750</xdr:colOff>
      <xdr:row>7</xdr:row>
      <xdr:rowOff>9525</xdr:rowOff>
    </xdr:to>
    <xdr:pic>
      <xdr:nvPicPr>
        <xdr:cNvPr id="69" name="Picture 69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11334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666750</xdr:colOff>
      <xdr:row>7</xdr:row>
      <xdr:rowOff>9525</xdr:rowOff>
    </xdr:to>
    <xdr:pic>
      <xdr:nvPicPr>
        <xdr:cNvPr id="70" name="Picture 70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11334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666750</xdr:colOff>
      <xdr:row>8</xdr:row>
      <xdr:rowOff>9525</xdr:rowOff>
    </xdr:to>
    <xdr:pic>
      <xdr:nvPicPr>
        <xdr:cNvPr id="71" name="Picture 71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129540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666750</xdr:colOff>
      <xdr:row>8</xdr:row>
      <xdr:rowOff>9525</xdr:rowOff>
    </xdr:to>
    <xdr:pic>
      <xdr:nvPicPr>
        <xdr:cNvPr id="72" name="Picture 72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129540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666750</xdr:colOff>
      <xdr:row>8</xdr:row>
      <xdr:rowOff>9525</xdr:rowOff>
    </xdr:to>
    <xdr:pic>
      <xdr:nvPicPr>
        <xdr:cNvPr id="73" name="Picture 73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129540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666750</xdr:colOff>
      <xdr:row>8</xdr:row>
      <xdr:rowOff>9525</xdr:rowOff>
    </xdr:to>
    <xdr:pic>
      <xdr:nvPicPr>
        <xdr:cNvPr id="74" name="Picture 74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129540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666750</xdr:colOff>
      <xdr:row>9</xdr:row>
      <xdr:rowOff>9525</xdr:rowOff>
    </xdr:to>
    <xdr:pic>
      <xdr:nvPicPr>
        <xdr:cNvPr id="75" name="Picture 75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14573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666750</xdr:colOff>
      <xdr:row>9</xdr:row>
      <xdr:rowOff>9525</xdr:rowOff>
    </xdr:to>
    <xdr:pic>
      <xdr:nvPicPr>
        <xdr:cNvPr id="76" name="Picture 76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14573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666750</xdr:colOff>
      <xdr:row>9</xdr:row>
      <xdr:rowOff>9525</xdr:rowOff>
    </xdr:to>
    <xdr:pic>
      <xdr:nvPicPr>
        <xdr:cNvPr id="77" name="Picture 77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14573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666750</xdr:colOff>
      <xdr:row>9</xdr:row>
      <xdr:rowOff>9525</xdr:rowOff>
    </xdr:to>
    <xdr:pic>
      <xdr:nvPicPr>
        <xdr:cNvPr id="78" name="Picture 78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14573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666750</xdr:colOff>
      <xdr:row>10</xdr:row>
      <xdr:rowOff>9525</xdr:rowOff>
    </xdr:to>
    <xdr:pic>
      <xdr:nvPicPr>
        <xdr:cNvPr id="79" name="Picture 79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16192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666750</xdr:colOff>
      <xdr:row>10</xdr:row>
      <xdr:rowOff>9525</xdr:rowOff>
    </xdr:to>
    <xdr:pic>
      <xdr:nvPicPr>
        <xdr:cNvPr id="80" name="Picture 80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16192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666750</xdr:colOff>
      <xdr:row>10</xdr:row>
      <xdr:rowOff>9525</xdr:rowOff>
    </xdr:to>
    <xdr:pic>
      <xdr:nvPicPr>
        <xdr:cNvPr id="81" name="Picture 81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16192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666750</xdr:colOff>
      <xdr:row>10</xdr:row>
      <xdr:rowOff>9525</xdr:rowOff>
    </xdr:to>
    <xdr:pic>
      <xdr:nvPicPr>
        <xdr:cNvPr id="82" name="Picture 82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16192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666750</xdr:colOff>
      <xdr:row>11</xdr:row>
      <xdr:rowOff>9525</xdr:rowOff>
    </xdr:to>
    <xdr:pic>
      <xdr:nvPicPr>
        <xdr:cNvPr id="83" name="Picture 83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17811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666750</xdr:colOff>
      <xdr:row>11</xdr:row>
      <xdr:rowOff>9525</xdr:rowOff>
    </xdr:to>
    <xdr:pic>
      <xdr:nvPicPr>
        <xdr:cNvPr id="84" name="Picture 84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17811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666750</xdr:colOff>
      <xdr:row>11</xdr:row>
      <xdr:rowOff>9525</xdr:rowOff>
    </xdr:to>
    <xdr:pic>
      <xdr:nvPicPr>
        <xdr:cNvPr id="85" name="Picture 85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17811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666750</xdr:colOff>
      <xdr:row>11</xdr:row>
      <xdr:rowOff>9525</xdr:rowOff>
    </xdr:to>
    <xdr:pic>
      <xdr:nvPicPr>
        <xdr:cNvPr id="86" name="Picture 86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17811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666750</xdr:colOff>
      <xdr:row>12</xdr:row>
      <xdr:rowOff>9525</xdr:rowOff>
    </xdr:to>
    <xdr:pic>
      <xdr:nvPicPr>
        <xdr:cNvPr id="87" name="Picture 87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194310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666750</xdr:colOff>
      <xdr:row>12</xdr:row>
      <xdr:rowOff>9525</xdr:rowOff>
    </xdr:to>
    <xdr:pic>
      <xdr:nvPicPr>
        <xdr:cNvPr id="88" name="Picture 88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194310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666750</xdr:colOff>
      <xdr:row>12</xdr:row>
      <xdr:rowOff>9525</xdr:rowOff>
    </xdr:to>
    <xdr:pic>
      <xdr:nvPicPr>
        <xdr:cNvPr id="89" name="Picture 89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194310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666750</xdr:colOff>
      <xdr:row>12</xdr:row>
      <xdr:rowOff>9525</xdr:rowOff>
    </xdr:to>
    <xdr:pic>
      <xdr:nvPicPr>
        <xdr:cNvPr id="90" name="Picture 90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194310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666750</xdr:colOff>
      <xdr:row>13</xdr:row>
      <xdr:rowOff>9525</xdr:rowOff>
    </xdr:to>
    <xdr:pic>
      <xdr:nvPicPr>
        <xdr:cNvPr id="91" name="Picture 91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21050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666750</xdr:colOff>
      <xdr:row>13</xdr:row>
      <xdr:rowOff>9525</xdr:rowOff>
    </xdr:to>
    <xdr:pic>
      <xdr:nvPicPr>
        <xdr:cNvPr id="92" name="Picture 92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21050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666750</xdr:colOff>
      <xdr:row>13</xdr:row>
      <xdr:rowOff>9525</xdr:rowOff>
    </xdr:to>
    <xdr:pic>
      <xdr:nvPicPr>
        <xdr:cNvPr id="93" name="Picture 93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21050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666750</xdr:colOff>
      <xdr:row>13</xdr:row>
      <xdr:rowOff>9525</xdr:rowOff>
    </xdr:to>
    <xdr:pic>
      <xdr:nvPicPr>
        <xdr:cNvPr id="94" name="Picture 94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21050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666750</xdr:colOff>
      <xdr:row>14</xdr:row>
      <xdr:rowOff>9525</xdr:rowOff>
    </xdr:to>
    <xdr:pic>
      <xdr:nvPicPr>
        <xdr:cNvPr id="95" name="Picture 95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22669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666750</xdr:colOff>
      <xdr:row>14</xdr:row>
      <xdr:rowOff>9525</xdr:rowOff>
    </xdr:to>
    <xdr:pic>
      <xdr:nvPicPr>
        <xdr:cNvPr id="96" name="Picture 96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22669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666750</xdr:colOff>
      <xdr:row>14</xdr:row>
      <xdr:rowOff>9525</xdr:rowOff>
    </xdr:to>
    <xdr:pic>
      <xdr:nvPicPr>
        <xdr:cNvPr id="97" name="Picture 97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22669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666750</xdr:colOff>
      <xdr:row>14</xdr:row>
      <xdr:rowOff>9525</xdr:rowOff>
    </xdr:to>
    <xdr:pic>
      <xdr:nvPicPr>
        <xdr:cNvPr id="98" name="Picture 98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22669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666750</xdr:colOff>
      <xdr:row>15</xdr:row>
      <xdr:rowOff>9525</xdr:rowOff>
    </xdr:to>
    <xdr:pic>
      <xdr:nvPicPr>
        <xdr:cNvPr id="99" name="Picture 99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24288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666750</xdr:colOff>
      <xdr:row>15</xdr:row>
      <xdr:rowOff>9525</xdr:rowOff>
    </xdr:to>
    <xdr:pic>
      <xdr:nvPicPr>
        <xdr:cNvPr id="100" name="Picture 100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24288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666750</xdr:colOff>
      <xdr:row>15</xdr:row>
      <xdr:rowOff>9525</xdr:rowOff>
    </xdr:to>
    <xdr:pic>
      <xdr:nvPicPr>
        <xdr:cNvPr id="101" name="Picture 101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24288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666750</xdr:colOff>
      <xdr:row>15</xdr:row>
      <xdr:rowOff>9525</xdr:rowOff>
    </xdr:to>
    <xdr:pic>
      <xdr:nvPicPr>
        <xdr:cNvPr id="102" name="Picture 102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24288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666750</xdr:colOff>
      <xdr:row>16</xdr:row>
      <xdr:rowOff>9525</xdr:rowOff>
    </xdr:to>
    <xdr:pic>
      <xdr:nvPicPr>
        <xdr:cNvPr id="103" name="Picture 103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259080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666750</xdr:colOff>
      <xdr:row>16</xdr:row>
      <xdr:rowOff>9525</xdr:rowOff>
    </xdr:to>
    <xdr:pic>
      <xdr:nvPicPr>
        <xdr:cNvPr id="104" name="Picture 104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259080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666750</xdr:colOff>
      <xdr:row>16</xdr:row>
      <xdr:rowOff>9525</xdr:rowOff>
    </xdr:to>
    <xdr:pic>
      <xdr:nvPicPr>
        <xdr:cNvPr id="105" name="Picture 105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259080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666750</xdr:colOff>
      <xdr:row>16</xdr:row>
      <xdr:rowOff>9525</xdr:rowOff>
    </xdr:to>
    <xdr:pic>
      <xdr:nvPicPr>
        <xdr:cNvPr id="106" name="Picture 106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259080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666750</xdr:colOff>
      <xdr:row>17</xdr:row>
      <xdr:rowOff>9525</xdr:rowOff>
    </xdr:to>
    <xdr:pic>
      <xdr:nvPicPr>
        <xdr:cNvPr id="107" name="Picture 107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27527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666750</xdr:colOff>
      <xdr:row>17</xdr:row>
      <xdr:rowOff>9525</xdr:rowOff>
    </xdr:to>
    <xdr:pic>
      <xdr:nvPicPr>
        <xdr:cNvPr id="108" name="Picture 108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27527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666750</xdr:colOff>
      <xdr:row>17</xdr:row>
      <xdr:rowOff>9525</xdr:rowOff>
    </xdr:to>
    <xdr:pic>
      <xdr:nvPicPr>
        <xdr:cNvPr id="109" name="Picture 109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27527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666750</xdr:colOff>
      <xdr:row>17</xdr:row>
      <xdr:rowOff>9525</xdr:rowOff>
    </xdr:to>
    <xdr:pic>
      <xdr:nvPicPr>
        <xdr:cNvPr id="110" name="Picture 110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27527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666750</xdr:colOff>
      <xdr:row>18</xdr:row>
      <xdr:rowOff>9525</xdr:rowOff>
    </xdr:to>
    <xdr:pic>
      <xdr:nvPicPr>
        <xdr:cNvPr id="111" name="Picture 111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29146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666750</xdr:colOff>
      <xdr:row>18</xdr:row>
      <xdr:rowOff>9525</xdr:rowOff>
    </xdr:to>
    <xdr:pic>
      <xdr:nvPicPr>
        <xdr:cNvPr id="112" name="Picture 112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29146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666750</xdr:colOff>
      <xdr:row>18</xdr:row>
      <xdr:rowOff>9525</xdr:rowOff>
    </xdr:to>
    <xdr:pic>
      <xdr:nvPicPr>
        <xdr:cNvPr id="113" name="Picture 113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29146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666750</xdr:colOff>
      <xdr:row>18</xdr:row>
      <xdr:rowOff>9525</xdr:rowOff>
    </xdr:to>
    <xdr:pic>
      <xdr:nvPicPr>
        <xdr:cNvPr id="114" name="Picture 114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29146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666750</xdr:colOff>
      <xdr:row>19</xdr:row>
      <xdr:rowOff>9525</xdr:rowOff>
    </xdr:to>
    <xdr:pic>
      <xdr:nvPicPr>
        <xdr:cNvPr id="115" name="Picture 115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30765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666750</xdr:colOff>
      <xdr:row>19</xdr:row>
      <xdr:rowOff>9525</xdr:rowOff>
    </xdr:to>
    <xdr:pic>
      <xdr:nvPicPr>
        <xdr:cNvPr id="116" name="Picture 116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30765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666750</xdr:colOff>
      <xdr:row>19</xdr:row>
      <xdr:rowOff>9525</xdr:rowOff>
    </xdr:to>
    <xdr:pic>
      <xdr:nvPicPr>
        <xdr:cNvPr id="117" name="Picture 117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30765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666750</xdr:colOff>
      <xdr:row>19</xdr:row>
      <xdr:rowOff>9525</xdr:rowOff>
    </xdr:to>
    <xdr:pic>
      <xdr:nvPicPr>
        <xdr:cNvPr id="118" name="Picture 118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30765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666750</xdr:colOff>
      <xdr:row>20</xdr:row>
      <xdr:rowOff>9525</xdr:rowOff>
    </xdr:to>
    <xdr:pic>
      <xdr:nvPicPr>
        <xdr:cNvPr id="119" name="Picture 119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323850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666750</xdr:colOff>
      <xdr:row>20</xdr:row>
      <xdr:rowOff>9525</xdr:rowOff>
    </xdr:to>
    <xdr:pic>
      <xdr:nvPicPr>
        <xdr:cNvPr id="120" name="Picture 120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323850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666750</xdr:colOff>
      <xdr:row>20</xdr:row>
      <xdr:rowOff>9525</xdr:rowOff>
    </xdr:to>
    <xdr:pic>
      <xdr:nvPicPr>
        <xdr:cNvPr id="121" name="Picture 121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323850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666750</xdr:colOff>
      <xdr:row>20</xdr:row>
      <xdr:rowOff>9525</xdr:rowOff>
    </xdr:to>
    <xdr:pic>
      <xdr:nvPicPr>
        <xdr:cNvPr id="122" name="Picture 122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323850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666750</xdr:colOff>
      <xdr:row>21</xdr:row>
      <xdr:rowOff>9525</xdr:rowOff>
    </xdr:to>
    <xdr:pic>
      <xdr:nvPicPr>
        <xdr:cNvPr id="123" name="Picture 123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34004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666750</xdr:colOff>
      <xdr:row>21</xdr:row>
      <xdr:rowOff>9525</xdr:rowOff>
    </xdr:to>
    <xdr:pic>
      <xdr:nvPicPr>
        <xdr:cNvPr id="124" name="Picture 124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34004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666750</xdr:colOff>
      <xdr:row>21</xdr:row>
      <xdr:rowOff>9525</xdr:rowOff>
    </xdr:to>
    <xdr:pic>
      <xdr:nvPicPr>
        <xdr:cNvPr id="125" name="Picture 125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34004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666750</xdr:colOff>
      <xdr:row>21</xdr:row>
      <xdr:rowOff>9525</xdr:rowOff>
    </xdr:to>
    <xdr:pic>
      <xdr:nvPicPr>
        <xdr:cNvPr id="126" name="Picture 126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34004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666750</xdr:colOff>
      <xdr:row>22</xdr:row>
      <xdr:rowOff>9525</xdr:rowOff>
    </xdr:to>
    <xdr:pic>
      <xdr:nvPicPr>
        <xdr:cNvPr id="127" name="Picture 127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35623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666750</xdr:colOff>
      <xdr:row>22</xdr:row>
      <xdr:rowOff>9525</xdr:rowOff>
    </xdr:to>
    <xdr:pic>
      <xdr:nvPicPr>
        <xdr:cNvPr id="128" name="Picture 128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35623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666750</xdr:colOff>
      <xdr:row>22</xdr:row>
      <xdr:rowOff>9525</xdr:rowOff>
    </xdr:to>
    <xdr:pic>
      <xdr:nvPicPr>
        <xdr:cNvPr id="129" name="Picture 129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35623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666750</xdr:colOff>
      <xdr:row>22</xdr:row>
      <xdr:rowOff>9525</xdr:rowOff>
    </xdr:to>
    <xdr:pic>
      <xdr:nvPicPr>
        <xdr:cNvPr id="130" name="Picture 130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35623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666750</xdr:colOff>
      <xdr:row>23</xdr:row>
      <xdr:rowOff>9525</xdr:rowOff>
    </xdr:to>
    <xdr:pic>
      <xdr:nvPicPr>
        <xdr:cNvPr id="131" name="Picture 131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37242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666750</xdr:colOff>
      <xdr:row>23</xdr:row>
      <xdr:rowOff>9525</xdr:rowOff>
    </xdr:to>
    <xdr:pic>
      <xdr:nvPicPr>
        <xdr:cNvPr id="132" name="Picture 132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37242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666750</xdr:colOff>
      <xdr:row>23</xdr:row>
      <xdr:rowOff>9525</xdr:rowOff>
    </xdr:to>
    <xdr:pic>
      <xdr:nvPicPr>
        <xdr:cNvPr id="133" name="Picture 133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37242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666750</xdr:colOff>
      <xdr:row>23</xdr:row>
      <xdr:rowOff>9525</xdr:rowOff>
    </xdr:to>
    <xdr:pic>
      <xdr:nvPicPr>
        <xdr:cNvPr id="134" name="Picture 134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37242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666750</xdr:colOff>
      <xdr:row>24</xdr:row>
      <xdr:rowOff>9525</xdr:rowOff>
    </xdr:to>
    <xdr:pic>
      <xdr:nvPicPr>
        <xdr:cNvPr id="135" name="Picture 135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388620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666750</xdr:colOff>
      <xdr:row>24</xdr:row>
      <xdr:rowOff>9525</xdr:rowOff>
    </xdr:to>
    <xdr:pic>
      <xdr:nvPicPr>
        <xdr:cNvPr id="136" name="Picture 136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388620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666750</xdr:colOff>
      <xdr:row>24</xdr:row>
      <xdr:rowOff>9525</xdr:rowOff>
    </xdr:to>
    <xdr:pic>
      <xdr:nvPicPr>
        <xdr:cNvPr id="137" name="Picture 137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388620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666750</xdr:colOff>
      <xdr:row>24</xdr:row>
      <xdr:rowOff>9525</xdr:rowOff>
    </xdr:to>
    <xdr:pic>
      <xdr:nvPicPr>
        <xdr:cNvPr id="138" name="Picture 138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388620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666750</xdr:colOff>
      <xdr:row>25</xdr:row>
      <xdr:rowOff>9525</xdr:rowOff>
    </xdr:to>
    <xdr:pic>
      <xdr:nvPicPr>
        <xdr:cNvPr id="139" name="Picture 139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40481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666750</xdr:colOff>
      <xdr:row>25</xdr:row>
      <xdr:rowOff>9525</xdr:rowOff>
    </xdr:to>
    <xdr:pic>
      <xdr:nvPicPr>
        <xdr:cNvPr id="140" name="Picture 140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40481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666750</xdr:colOff>
      <xdr:row>25</xdr:row>
      <xdr:rowOff>9525</xdr:rowOff>
    </xdr:to>
    <xdr:pic>
      <xdr:nvPicPr>
        <xdr:cNvPr id="141" name="Picture 141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40481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666750</xdr:colOff>
      <xdr:row>25</xdr:row>
      <xdr:rowOff>9525</xdr:rowOff>
    </xdr:to>
    <xdr:pic>
      <xdr:nvPicPr>
        <xdr:cNvPr id="142" name="Picture 142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40481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666750</xdr:colOff>
      <xdr:row>26</xdr:row>
      <xdr:rowOff>9525</xdr:rowOff>
    </xdr:to>
    <xdr:pic>
      <xdr:nvPicPr>
        <xdr:cNvPr id="143" name="Picture 143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42100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666750</xdr:colOff>
      <xdr:row>26</xdr:row>
      <xdr:rowOff>9525</xdr:rowOff>
    </xdr:to>
    <xdr:pic>
      <xdr:nvPicPr>
        <xdr:cNvPr id="144" name="Picture 144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42100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666750</xdr:colOff>
      <xdr:row>26</xdr:row>
      <xdr:rowOff>9525</xdr:rowOff>
    </xdr:to>
    <xdr:pic>
      <xdr:nvPicPr>
        <xdr:cNvPr id="145" name="Picture 145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42100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666750</xdr:colOff>
      <xdr:row>26</xdr:row>
      <xdr:rowOff>9525</xdr:rowOff>
    </xdr:to>
    <xdr:pic>
      <xdr:nvPicPr>
        <xdr:cNvPr id="146" name="Picture 146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42100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666750</xdr:colOff>
      <xdr:row>27</xdr:row>
      <xdr:rowOff>9525</xdr:rowOff>
    </xdr:to>
    <xdr:pic>
      <xdr:nvPicPr>
        <xdr:cNvPr id="147" name="Picture 147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43719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666750</xdr:colOff>
      <xdr:row>27</xdr:row>
      <xdr:rowOff>9525</xdr:rowOff>
    </xdr:to>
    <xdr:pic>
      <xdr:nvPicPr>
        <xdr:cNvPr id="148" name="Picture 148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43719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666750</xdr:colOff>
      <xdr:row>27</xdr:row>
      <xdr:rowOff>9525</xdr:rowOff>
    </xdr:to>
    <xdr:pic>
      <xdr:nvPicPr>
        <xdr:cNvPr id="149" name="Picture 149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43719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666750</xdr:colOff>
      <xdr:row>27</xdr:row>
      <xdr:rowOff>9525</xdr:rowOff>
    </xdr:to>
    <xdr:pic>
      <xdr:nvPicPr>
        <xdr:cNvPr id="150" name="Picture 150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43719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666750</xdr:colOff>
      <xdr:row>28</xdr:row>
      <xdr:rowOff>9525</xdr:rowOff>
    </xdr:to>
    <xdr:pic>
      <xdr:nvPicPr>
        <xdr:cNvPr id="151" name="Picture 151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453390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666750</xdr:colOff>
      <xdr:row>28</xdr:row>
      <xdr:rowOff>9525</xdr:rowOff>
    </xdr:to>
    <xdr:pic>
      <xdr:nvPicPr>
        <xdr:cNvPr id="152" name="Picture 152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453390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666750</xdr:colOff>
      <xdr:row>28</xdr:row>
      <xdr:rowOff>9525</xdr:rowOff>
    </xdr:to>
    <xdr:pic>
      <xdr:nvPicPr>
        <xdr:cNvPr id="153" name="Picture 153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453390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666750</xdr:colOff>
      <xdr:row>28</xdr:row>
      <xdr:rowOff>9525</xdr:rowOff>
    </xdr:to>
    <xdr:pic>
      <xdr:nvPicPr>
        <xdr:cNvPr id="154" name="Picture 154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453390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666750</xdr:colOff>
      <xdr:row>29</xdr:row>
      <xdr:rowOff>9525</xdr:rowOff>
    </xdr:to>
    <xdr:pic>
      <xdr:nvPicPr>
        <xdr:cNvPr id="155" name="Picture 155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46958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666750</xdr:colOff>
      <xdr:row>29</xdr:row>
      <xdr:rowOff>9525</xdr:rowOff>
    </xdr:to>
    <xdr:pic>
      <xdr:nvPicPr>
        <xdr:cNvPr id="156" name="Picture 156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46958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666750</xdr:colOff>
      <xdr:row>29</xdr:row>
      <xdr:rowOff>9525</xdr:rowOff>
    </xdr:to>
    <xdr:pic>
      <xdr:nvPicPr>
        <xdr:cNvPr id="157" name="Picture 157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46958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666750</xdr:colOff>
      <xdr:row>29</xdr:row>
      <xdr:rowOff>9525</xdr:rowOff>
    </xdr:to>
    <xdr:pic>
      <xdr:nvPicPr>
        <xdr:cNvPr id="158" name="Picture 158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46958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666750</xdr:colOff>
      <xdr:row>30</xdr:row>
      <xdr:rowOff>9525</xdr:rowOff>
    </xdr:to>
    <xdr:pic>
      <xdr:nvPicPr>
        <xdr:cNvPr id="159" name="Picture 159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48577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666750</xdr:colOff>
      <xdr:row>30</xdr:row>
      <xdr:rowOff>9525</xdr:rowOff>
    </xdr:to>
    <xdr:pic>
      <xdr:nvPicPr>
        <xdr:cNvPr id="160" name="Picture 160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48577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666750</xdr:colOff>
      <xdr:row>30</xdr:row>
      <xdr:rowOff>9525</xdr:rowOff>
    </xdr:to>
    <xdr:pic>
      <xdr:nvPicPr>
        <xdr:cNvPr id="161" name="Picture 161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48577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666750</xdr:colOff>
      <xdr:row>30</xdr:row>
      <xdr:rowOff>9525</xdr:rowOff>
    </xdr:to>
    <xdr:pic>
      <xdr:nvPicPr>
        <xdr:cNvPr id="162" name="Picture 162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48577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666750</xdr:colOff>
      <xdr:row>31</xdr:row>
      <xdr:rowOff>9525</xdr:rowOff>
    </xdr:to>
    <xdr:pic>
      <xdr:nvPicPr>
        <xdr:cNvPr id="163" name="Picture 163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50196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666750</xdr:colOff>
      <xdr:row>31</xdr:row>
      <xdr:rowOff>9525</xdr:rowOff>
    </xdr:to>
    <xdr:pic>
      <xdr:nvPicPr>
        <xdr:cNvPr id="164" name="Picture 164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50196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666750</xdr:colOff>
      <xdr:row>31</xdr:row>
      <xdr:rowOff>9525</xdr:rowOff>
    </xdr:to>
    <xdr:pic>
      <xdr:nvPicPr>
        <xdr:cNvPr id="165" name="Picture 165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50196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666750</xdr:colOff>
      <xdr:row>31</xdr:row>
      <xdr:rowOff>9525</xdr:rowOff>
    </xdr:to>
    <xdr:pic>
      <xdr:nvPicPr>
        <xdr:cNvPr id="166" name="Picture 166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50196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666750</xdr:colOff>
      <xdr:row>32</xdr:row>
      <xdr:rowOff>9525</xdr:rowOff>
    </xdr:to>
    <xdr:pic>
      <xdr:nvPicPr>
        <xdr:cNvPr id="167" name="Picture 167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518160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666750</xdr:colOff>
      <xdr:row>32</xdr:row>
      <xdr:rowOff>9525</xdr:rowOff>
    </xdr:to>
    <xdr:pic>
      <xdr:nvPicPr>
        <xdr:cNvPr id="168" name="Picture 168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518160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666750</xdr:colOff>
      <xdr:row>32</xdr:row>
      <xdr:rowOff>9525</xdr:rowOff>
    </xdr:to>
    <xdr:pic>
      <xdr:nvPicPr>
        <xdr:cNvPr id="169" name="Picture 169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518160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666750</xdr:colOff>
      <xdr:row>32</xdr:row>
      <xdr:rowOff>9525</xdr:rowOff>
    </xdr:to>
    <xdr:pic>
      <xdr:nvPicPr>
        <xdr:cNvPr id="170" name="Picture 170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518160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666750</xdr:colOff>
      <xdr:row>33</xdr:row>
      <xdr:rowOff>9525</xdr:rowOff>
    </xdr:to>
    <xdr:pic>
      <xdr:nvPicPr>
        <xdr:cNvPr id="171" name="Picture 171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53435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666750</xdr:colOff>
      <xdr:row>33</xdr:row>
      <xdr:rowOff>9525</xdr:rowOff>
    </xdr:to>
    <xdr:pic>
      <xdr:nvPicPr>
        <xdr:cNvPr id="172" name="Picture 172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53435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666750</xdr:colOff>
      <xdr:row>33</xdr:row>
      <xdr:rowOff>9525</xdr:rowOff>
    </xdr:to>
    <xdr:pic>
      <xdr:nvPicPr>
        <xdr:cNvPr id="173" name="Picture 173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53435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666750</xdr:colOff>
      <xdr:row>33</xdr:row>
      <xdr:rowOff>9525</xdr:rowOff>
    </xdr:to>
    <xdr:pic>
      <xdr:nvPicPr>
        <xdr:cNvPr id="174" name="Picture 174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53435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666750</xdr:colOff>
      <xdr:row>34</xdr:row>
      <xdr:rowOff>9525</xdr:rowOff>
    </xdr:to>
    <xdr:pic>
      <xdr:nvPicPr>
        <xdr:cNvPr id="175" name="Picture 175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55054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666750</xdr:colOff>
      <xdr:row>34</xdr:row>
      <xdr:rowOff>9525</xdr:rowOff>
    </xdr:to>
    <xdr:pic>
      <xdr:nvPicPr>
        <xdr:cNvPr id="176" name="Picture 176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55054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666750</xdr:colOff>
      <xdr:row>34</xdr:row>
      <xdr:rowOff>9525</xdr:rowOff>
    </xdr:to>
    <xdr:pic>
      <xdr:nvPicPr>
        <xdr:cNvPr id="177" name="Picture 177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55054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666750</xdr:colOff>
      <xdr:row>34</xdr:row>
      <xdr:rowOff>9525</xdr:rowOff>
    </xdr:to>
    <xdr:pic>
      <xdr:nvPicPr>
        <xdr:cNvPr id="178" name="Picture 178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55054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666750</xdr:colOff>
      <xdr:row>35</xdr:row>
      <xdr:rowOff>9525</xdr:rowOff>
    </xdr:to>
    <xdr:pic>
      <xdr:nvPicPr>
        <xdr:cNvPr id="179" name="Picture 179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56673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666750</xdr:colOff>
      <xdr:row>35</xdr:row>
      <xdr:rowOff>9525</xdr:rowOff>
    </xdr:to>
    <xdr:pic>
      <xdr:nvPicPr>
        <xdr:cNvPr id="180" name="Picture 180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56673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666750</xdr:colOff>
      <xdr:row>35</xdr:row>
      <xdr:rowOff>9525</xdr:rowOff>
    </xdr:to>
    <xdr:pic>
      <xdr:nvPicPr>
        <xdr:cNvPr id="181" name="Picture 181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56673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666750</xdr:colOff>
      <xdr:row>35</xdr:row>
      <xdr:rowOff>9525</xdr:rowOff>
    </xdr:to>
    <xdr:pic>
      <xdr:nvPicPr>
        <xdr:cNvPr id="182" name="Picture 182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56673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666750</xdr:colOff>
      <xdr:row>36</xdr:row>
      <xdr:rowOff>9525</xdr:rowOff>
    </xdr:to>
    <xdr:pic>
      <xdr:nvPicPr>
        <xdr:cNvPr id="183" name="Picture 183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582930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666750</xdr:colOff>
      <xdr:row>36</xdr:row>
      <xdr:rowOff>9525</xdr:rowOff>
    </xdr:to>
    <xdr:pic>
      <xdr:nvPicPr>
        <xdr:cNvPr id="184" name="Picture 184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582930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666750</xdr:colOff>
      <xdr:row>36</xdr:row>
      <xdr:rowOff>9525</xdr:rowOff>
    </xdr:to>
    <xdr:pic>
      <xdr:nvPicPr>
        <xdr:cNvPr id="185" name="Picture 185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582930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666750</xdr:colOff>
      <xdr:row>36</xdr:row>
      <xdr:rowOff>9525</xdr:rowOff>
    </xdr:to>
    <xdr:pic>
      <xdr:nvPicPr>
        <xdr:cNvPr id="186" name="Picture 186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582930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666750</xdr:colOff>
      <xdr:row>37</xdr:row>
      <xdr:rowOff>9525</xdr:rowOff>
    </xdr:to>
    <xdr:pic>
      <xdr:nvPicPr>
        <xdr:cNvPr id="187" name="Picture 187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59912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666750</xdr:colOff>
      <xdr:row>37</xdr:row>
      <xdr:rowOff>9525</xdr:rowOff>
    </xdr:to>
    <xdr:pic>
      <xdr:nvPicPr>
        <xdr:cNvPr id="188" name="Picture 188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59912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666750</xdr:colOff>
      <xdr:row>37</xdr:row>
      <xdr:rowOff>9525</xdr:rowOff>
    </xdr:to>
    <xdr:pic>
      <xdr:nvPicPr>
        <xdr:cNvPr id="189" name="Picture 189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59912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666750</xdr:colOff>
      <xdr:row>37</xdr:row>
      <xdr:rowOff>9525</xdr:rowOff>
    </xdr:to>
    <xdr:pic>
      <xdr:nvPicPr>
        <xdr:cNvPr id="190" name="Picture 190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59912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666750</xdr:colOff>
      <xdr:row>38</xdr:row>
      <xdr:rowOff>9525</xdr:rowOff>
    </xdr:to>
    <xdr:pic>
      <xdr:nvPicPr>
        <xdr:cNvPr id="191" name="Picture 191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61531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666750</xdr:colOff>
      <xdr:row>38</xdr:row>
      <xdr:rowOff>9525</xdr:rowOff>
    </xdr:to>
    <xdr:pic>
      <xdr:nvPicPr>
        <xdr:cNvPr id="192" name="Picture 192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61531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666750</xdr:colOff>
      <xdr:row>38</xdr:row>
      <xdr:rowOff>9525</xdr:rowOff>
    </xdr:to>
    <xdr:pic>
      <xdr:nvPicPr>
        <xdr:cNvPr id="193" name="Picture 193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61531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666750</xdr:colOff>
      <xdr:row>38</xdr:row>
      <xdr:rowOff>9525</xdr:rowOff>
    </xdr:to>
    <xdr:pic>
      <xdr:nvPicPr>
        <xdr:cNvPr id="194" name="Picture 194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61531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666750</xdr:colOff>
      <xdr:row>39</xdr:row>
      <xdr:rowOff>9525</xdr:rowOff>
    </xdr:to>
    <xdr:pic>
      <xdr:nvPicPr>
        <xdr:cNvPr id="195" name="Picture 195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63150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666750</xdr:colOff>
      <xdr:row>39</xdr:row>
      <xdr:rowOff>9525</xdr:rowOff>
    </xdr:to>
    <xdr:pic>
      <xdr:nvPicPr>
        <xdr:cNvPr id="196" name="Picture 196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63150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666750</xdr:colOff>
      <xdr:row>39</xdr:row>
      <xdr:rowOff>9525</xdr:rowOff>
    </xdr:to>
    <xdr:pic>
      <xdr:nvPicPr>
        <xdr:cNvPr id="197" name="Picture 197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63150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666750</xdr:colOff>
      <xdr:row>39</xdr:row>
      <xdr:rowOff>9525</xdr:rowOff>
    </xdr:to>
    <xdr:pic>
      <xdr:nvPicPr>
        <xdr:cNvPr id="198" name="Picture 198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63150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666750</xdr:colOff>
      <xdr:row>40</xdr:row>
      <xdr:rowOff>9525</xdr:rowOff>
    </xdr:to>
    <xdr:pic>
      <xdr:nvPicPr>
        <xdr:cNvPr id="199" name="Picture 199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647700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666750</xdr:colOff>
      <xdr:row>40</xdr:row>
      <xdr:rowOff>9525</xdr:rowOff>
    </xdr:to>
    <xdr:pic>
      <xdr:nvPicPr>
        <xdr:cNvPr id="200" name="Picture 200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647700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666750</xdr:colOff>
      <xdr:row>40</xdr:row>
      <xdr:rowOff>9525</xdr:rowOff>
    </xdr:to>
    <xdr:pic>
      <xdr:nvPicPr>
        <xdr:cNvPr id="201" name="Picture 201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647700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666750</xdr:colOff>
      <xdr:row>40</xdr:row>
      <xdr:rowOff>9525</xdr:rowOff>
    </xdr:to>
    <xdr:pic>
      <xdr:nvPicPr>
        <xdr:cNvPr id="202" name="Picture 202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647700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666750</xdr:colOff>
      <xdr:row>41</xdr:row>
      <xdr:rowOff>9525</xdr:rowOff>
    </xdr:to>
    <xdr:pic>
      <xdr:nvPicPr>
        <xdr:cNvPr id="203" name="Picture 203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66389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666750</xdr:colOff>
      <xdr:row>41</xdr:row>
      <xdr:rowOff>9525</xdr:rowOff>
    </xdr:to>
    <xdr:pic>
      <xdr:nvPicPr>
        <xdr:cNvPr id="204" name="Picture 204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66389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666750</xdr:colOff>
      <xdr:row>41</xdr:row>
      <xdr:rowOff>9525</xdr:rowOff>
    </xdr:to>
    <xdr:pic>
      <xdr:nvPicPr>
        <xdr:cNvPr id="205" name="Picture 205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66389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666750</xdr:colOff>
      <xdr:row>41</xdr:row>
      <xdr:rowOff>9525</xdr:rowOff>
    </xdr:to>
    <xdr:pic>
      <xdr:nvPicPr>
        <xdr:cNvPr id="206" name="Picture 206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66389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42</xdr:row>
      <xdr:rowOff>0</xdr:rowOff>
    </xdr:from>
    <xdr:to>
      <xdr:col>5</xdr:col>
      <xdr:colOff>666750</xdr:colOff>
      <xdr:row>42</xdr:row>
      <xdr:rowOff>9525</xdr:rowOff>
    </xdr:to>
    <xdr:pic>
      <xdr:nvPicPr>
        <xdr:cNvPr id="207" name="Picture 207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68008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42</xdr:row>
      <xdr:rowOff>0</xdr:rowOff>
    </xdr:from>
    <xdr:to>
      <xdr:col>5</xdr:col>
      <xdr:colOff>666750</xdr:colOff>
      <xdr:row>42</xdr:row>
      <xdr:rowOff>9525</xdr:rowOff>
    </xdr:to>
    <xdr:pic>
      <xdr:nvPicPr>
        <xdr:cNvPr id="208" name="Picture 208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68008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42</xdr:row>
      <xdr:rowOff>0</xdr:rowOff>
    </xdr:from>
    <xdr:to>
      <xdr:col>5</xdr:col>
      <xdr:colOff>666750</xdr:colOff>
      <xdr:row>42</xdr:row>
      <xdr:rowOff>9525</xdr:rowOff>
    </xdr:to>
    <xdr:pic>
      <xdr:nvPicPr>
        <xdr:cNvPr id="209" name="Picture 209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68008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42</xdr:row>
      <xdr:rowOff>0</xdr:rowOff>
    </xdr:from>
    <xdr:to>
      <xdr:col>5</xdr:col>
      <xdr:colOff>666750</xdr:colOff>
      <xdr:row>42</xdr:row>
      <xdr:rowOff>9525</xdr:rowOff>
    </xdr:to>
    <xdr:pic>
      <xdr:nvPicPr>
        <xdr:cNvPr id="210" name="Picture 210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68008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666750</xdr:colOff>
      <xdr:row>43</xdr:row>
      <xdr:rowOff>9525</xdr:rowOff>
    </xdr:to>
    <xdr:pic>
      <xdr:nvPicPr>
        <xdr:cNvPr id="211" name="Picture 211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69627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666750</xdr:colOff>
      <xdr:row>43</xdr:row>
      <xdr:rowOff>9525</xdr:rowOff>
    </xdr:to>
    <xdr:pic>
      <xdr:nvPicPr>
        <xdr:cNvPr id="212" name="Picture 212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69627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666750</xdr:colOff>
      <xdr:row>43</xdr:row>
      <xdr:rowOff>9525</xdr:rowOff>
    </xdr:to>
    <xdr:pic>
      <xdr:nvPicPr>
        <xdr:cNvPr id="213" name="Picture 213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69627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666750</xdr:colOff>
      <xdr:row>43</xdr:row>
      <xdr:rowOff>9525</xdr:rowOff>
    </xdr:to>
    <xdr:pic>
      <xdr:nvPicPr>
        <xdr:cNvPr id="214" name="Picture 214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69627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666750</xdr:colOff>
      <xdr:row>44</xdr:row>
      <xdr:rowOff>9525</xdr:rowOff>
    </xdr:to>
    <xdr:pic>
      <xdr:nvPicPr>
        <xdr:cNvPr id="215" name="Picture 215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712470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666750</xdr:colOff>
      <xdr:row>44</xdr:row>
      <xdr:rowOff>9525</xdr:rowOff>
    </xdr:to>
    <xdr:pic>
      <xdr:nvPicPr>
        <xdr:cNvPr id="216" name="Picture 216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712470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666750</xdr:colOff>
      <xdr:row>44</xdr:row>
      <xdr:rowOff>9525</xdr:rowOff>
    </xdr:to>
    <xdr:pic>
      <xdr:nvPicPr>
        <xdr:cNvPr id="217" name="Picture 217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712470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666750</xdr:colOff>
      <xdr:row>44</xdr:row>
      <xdr:rowOff>9525</xdr:rowOff>
    </xdr:to>
    <xdr:pic>
      <xdr:nvPicPr>
        <xdr:cNvPr id="218" name="Picture 218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712470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45</xdr:row>
      <xdr:rowOff>0</xdr:rowOff>
    </xdr:from>
    <xdr:to>
      <xdr:col>5</xdr:col>
      <xdr:colOff>666750</xdr:colOff>
      <xdr:row>45</xdr:row>
      <xdr:rowOff>9525</xdr:rowOff>
    </xdr:to>
    <xdr:pic>
      <xdr:nvPicPr>
        <xdr:cNvPr id="219" name="Picture 219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72866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45</xdr:row>
      <xdr:rowOff>0</xdr:rowOff>
    </xdr:from>
    <xdr:to>
      <xdr:col>5</xdr:col>
      <xdr:colOff>666750</xdr:colOff>
      <xdr:row>45</xdr:row>
      <xdr:rowOff>9525</xdr:rowOff>
    </xdr:to>
    <xdr:pic>
      <xdr:nvPicPr>
        <xdr:cNvPr id="220" name="Picture 220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72866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45</xdr:row>
      <xdr:rowOff>0</xdr:rowOff>
    </xdr:from>
    <xdr:to>
      <xdr:col>5</xdr:col>
      <xdr:colOff>666750</xdr:colOff>
      <xdr:row>45</xdr:row>
      <xdr:rowOff>9525</xdr:rowOff>
    </xdr:to>
    <xdr:pic>
      <xdr:nvPicPr>
        <xdr:cNvPr id="221" name="Picture 221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72866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45</xdr:row>
      <xdr:rowOff>0</xdr:rowOff>
    </xdr:from>
    <xdr:to>
      <xdr:col>5</xdr:col>
      <xdr:colOff>666750</xdr:colOff>
      <xdr:row>45</xdr:row>
      <xdr:rowOff>9525</xdr:rowOff>
    </xdr:to>
    <xdr:pic>
      <xdr:nvPicPr>
        <xdr:cNvPr id="222" name="Picture 222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72866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46</xdr:row>
      <xdr:rowOff>0</xdr:rowOff>
    </xdr:from>
    <xdr:to>
      <xdr:col>5</xdr:col>
      <xdr:colOff>666750</xdr:colOff>
      <xdr:row>46</xdr:row>
      <xdr:rowOff>9525</xdr:rowOff>
    </xdr:to>
    <xdr:pic>
      <xdr:nvPicPr>
        <xdr:cNvPr id="223" name="Picture 223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74485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46</xdr:row>
      <xdr:rowOff>0</xdr:rowOff>
    </xdr:from>
    <xdr:to>
      <xdr:col>5</xdr:col>
      <xdr:colOff>666750</xdr:colOff>
      <xdr:row>46</xdr:row>
      <xdr:rowOff>9525</xdr:rowOff>
    </xdr:to>
    <xdr:pic>
      <xdr:nvPicPr>
        <xdr:cNvPr id="224" name="Picture 224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74485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46</xdr:row>
      <xdr:rowOff>0</xdr:rowOff>
    </xdr:from>
    <xdr:to>
      <xdr:col>5</xdr:col>
      <xdr:colOff>666750</xdr:colOff>
      <xdr:row>46</xdr:row>
      <xdr:rowOff>9525</xdr:rowOff>
    </xdr:to>
    <xdr:pic>
      <xdr:nvPicPr>
        <xdr:cNvPr id="225" name="Picture 225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74485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46</xdr:row>
      <xdr:rowOff>0</xdr:rowOff>
    </xdr:from>
    <xdr:to>
      <xdr:col>5</xdr:col>
      <xdr:colOff>666750</xdr:colOff>
      <xdr:row>46</xdr:row>
      <xdr:rowOff>9525</xdr:rowOff>
    </xdr:to>
    <xdr:pic>
      <xdr:nvPicPr>
        <xdr:cNvPr id="226" name="Picture 226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74485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47</xdr:row>
      <xdr:rowOff>0</xdr:rowOff>
    </xdr:from>
    <xdr:to>
      <xdr:col>5</xdr:col>
      <xdr:colOff>666750</xdr:colOff>
      <xdr:row>47</xdr:row>
      <xdr:rowOff>9525</xdr:rowOff>
    </xdr:to>
    <xdr:pic>
      <xdr:nvPicPr>
        <xdr:cNvPr id="227" name="Picture 227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76104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47</xdr:row>
      <xdr:rowOff>0</xdr:rowOff>
    </xdr:from>
    <xdr:to>
      <xdr:col>5</xdr:col>
      <xdr:colOff>666750</xdr:colOff>
      <xdr:row>47</xdr:row>
      <xdr:rowOff>9525</xdr:rowOff>
    </xdr:to>
    <xdr:pic>
      <xdr:nvPicPr>
        <xdr:cNvPr id="228" name="Picture 228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76104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47</xdr:row>
      <xdr:rowOff>0</xdr:rowOff>
    </xdr:from>
    <xdr:to>
      <xdr:col>5</xdr:col>
      <xdr:colOff>666750</xdr:colOff>
      <xdr:row>47</xdr:row>
      <xdr:rowOff>9525</xdr:rowOff>
    </xdr:to>
    <xdr:pic>
      <xdr:nvPicPr>
        <xdr:cNvPr id="229" name="Picture 229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76104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47</xdr:row>
      <xdr:rowOff>0</xdr:rowOff>
    </xdr:from>
    <xdr:to>
      <xdr:col>5</xdr:col>
      <xdr:colOff>666750</xdr:colOff>
      <xdr:row>47</xdr:row>
      <xdr:rowOff>9525</xdr:rowOff>
    </xdr:to>
    <xdr:pic>
      <xdr:nvPicPr>
        <xdr:cNvPr id="230" name="Picture 230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76104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48</xdr:row>
      <xdr:rowOff>0</xdr:rowOff>
    </xdr:from>
    <xdr:to>
      <xdr:col>5</xdr:col>
      <xdr:colOff>666750</xdr:colOff>
      <xdr:row>48</xdr:row>
      <xdr:rowOff>9525</xdr:rowOff>
    </xdr:to>
    <xdr:pic>
      <xdr:nvPicPr>
        <xdr:cNvPr id="231" name="Picture 231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777240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48</xdr:row>
      <xdr:rowOff>0</xdr:rowOff>
    </xdr:from>
    <xdr:to>
      <xdr:col>5</xdr:col>
      <xdr:colOff>666750</xdr:colOff>
      <xdr:row>48</xdr:row>
      <xdr:rowOff>9525</xdr:rowOff>
    </xdr:to>
    <xdr:pic>
      <xdr:nvPicPr>
        <xdr:cNvPr id="232" name="Picture 232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777240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48</xdr:row>
      <xdr:rowOff>0</xdr:rowOff>
    </xdr:from>
    <xdr:to>
      <xdr:col>5</xdr:col>
      <xdr:colOff>666750</xdr:colOff>
      <xdr:row>48</xdr:row>
      <xdr:rowOff>9525</xdr:rowOff>
    </xdr:to>
    <xdr:pic>
      <xdr:nvPicPr>
        <xdr:cNvPr id="233" name="Picture 233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777240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48</xdr:row>
      <xdr:rowOff>0</xdr:rowOff>
    </xdr:from>
    <xdr:to>
      <xdr:col>5</xdr:col>
      <xdr:colOff>666750</xdr:colOff>
      <xdr:row>48</xdr:row>
      <xdr:rowOff>9525</xdr:rowOff>
    </xdr:to>
    <xdr:pic>
      <xdr:nvPicPr>
        <xdr:cNvPr id="234" name="Picture 234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777240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666750</xdr:colOff>
      <xdr:row>49</xdr:row>
      <xdr:rowOff>9525</xdr:rowOff>
    </xdr:to>
    <xdr:pic>
      <xdr:nvPicPr>
        <xdr:cNvPr id="235" name="Picture 235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79343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666750</xdr:colOff>
      <xdr:row>49</xdr:row>
      <xdr:rowOff>9525</xdr:rowOff>
    </xdr:to>
    <xdr:pic>
      <xdr:nvPicPr>
        <xdr:cNvPr id="236" name="Picture 236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79343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666750</xdr:colOff>
      <xdr:row>49</xdr:row>
      <xdr:rowOff>9525</xdr:rowOff>
    </xdr:to>
    <xdr:pic>
      <xdr:nvPicPr>
        <xdr:cNvPr id="237" name="Picture 237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79343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666750</xdr:colOff>
      <xdr:row>49</xdr:row>
      <xdr:rowOff>9525</xdr:rowOff>
    </xdr:to>
    <xdr:pic>
      <xdr:nvPicPr>
        <xdr:cNvPr id="238" name="Picture 238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79343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50</xdr:row>
      <xdr:rowOff>0</xdr:rowOff>
    </xdr:from>
    <xdr:to>
      <xdr:col>5</xdr:col>
      <xdr:colOff>666750</xdr:colOff>
      <xdr:row>50</xdr:row>
      <xdr:rowOff>9525</xdr:rowOff>
    </xdr:to>
    <xdr:pic>
      <xdr:nvPicPr>
        <xdr:cNvPr id="239" name="Picture 239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80962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50</xdr:row>
      <xdr:rowOff>0</xdr:rowOff>
    </xdr:from>
    <xdr:to>
      <xdr:col>5</xdr:col>
      <xdr:colOff>666750</xdr:colOff>
      <xdr:row>50</xdr:row>
      <xdr:rowOff>9525</xdr:rowOff>
    </xdr:to>
    <xdr:pic>
      <xdr:nvPicPr>
        <xdr:cNvPr id="240" name="Picture 240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80962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50</xdr:row>
      <xdr:rowOff>0</xdr:rowOff>
    </xdr:from>
    <xdr:to>
      <xdr:col>5</xdr:col>
      <xdr:colOff>666750</xdr:colOff>
      <xdr:row>50</xdr:row>
      <xdr:rowOff>9525</xdr:rowOff>
    </xdr:to>
    <xdr:pic>
      <xdr:nvPicPr>
        <xdr:cNvPr id="241" name="Picture 241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80962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50</xdr:row>
      <xdr:rowOff>0</xdr:rowOff>
    </xdr:from>
    <xdr:to>
      <xdr:col>5</xdr:col>
      <xdr:colOff>666750</xdr:colOff>
      <xdr:row>50</xdr:row>
      <xdr:rowOff>9525</xdr:rowOff>
    </xdr:to>
    <xdr:pic>
      <xdr:nvPicPr>
        <xdr:cNvPr id="242" name="Picture 242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80962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5</xdr:col>
      <xdr:colOff>666750</xdr:colOff>
      <xdr:row>51</xdr:row>
      <xdr:rowOff>9525</xdr:rowOff>
    </xdr:to>
    <xdr:pic>
      <xdr:nvPicPr>
        <xdr:cNvPr id="243" name="Picture 243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82581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5</xdr:col>
      <xdr:colOff>666750</xdr:colOff>
      <xdr:row>51</xdr:row>
      <xdr:rowOff>9525</xdr:rowOff>
    </xdr:to>
    <xdr:pic>
      <xdr:nvPicPr>
        <xdr:cNvPr id="244" name="Picture 244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82581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5</xdr:col>
      <xdr:colOff>666750</xdr:colOff>
      <xdr:row>51</xdr:row>
      <xdr:rowOff>9525</xdr:rowOff>
    </xdr:to>
    <xdr:pic>
      <xdr:nvPicPr>
        <xdr:cNvPr id="245" name="Picture 245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82581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5</xdr:col>
      <xdr:colOff>666750</xdr:colOff>
      <xdr:row>51</xdr:row>
      <xdr:rowOff>9525</xdr:rowOff>
    </xdr:to>
    <xdr:pic>
      <xdr:nvPicPr>
        <xdr:cNvPr id="246" name="Picture 246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82581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666750</xdr:colOff>
      <xdr:row>52</xdr:row>
      <xdr:rowOff>9525</xdr:rowOff>
    </xdr:to>
    <xdr:pic>
      <xdr:nvPicPr>
        <xdr:cNvPr id="247" name="Picture 247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842010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666750</xdr:colOff>
      <xdr:row>52</xdr:row>
      <xdr:rowOff>9525</xdr:rowOff>
    </xdr:to>
    <xdr:pic>
      <xdr:nvPicPr>
        <xdr:cNvPr id="248" name="Picture 248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842010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666750</xdr:colOff>
      <xdr:row>52</xdr:row>
      <xdr:rowOff>9525</xdr:rowOff>
    </xdr:to>
    <xdr:pic>
      <xdr:nvPicPr>
        <xdr:cNvPr id="249" name="Picture 249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842010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666750</xdr:colOff>
      <xdr:row>52</xdr:row>
      <xdr:rowOff>9525</xdr:rowOff>
    </xdr:to>
    <xdr:pic>
      <xdr:nvPicPr>
        <xdr:cNvPr id="250" name="Picture 250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842010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53</xdr:row>
      <xdr:rowOff>0</xdr:rowOff>
    </xdr:from>
    <xdr:to>
      <xdr:col>5</xdr:col>
      <xdr:colOff>666750</xdr:colOff>
      <xdr:row>53</xdr:row>
      <xdr:rowOff>9525</xdr:rowOff>
    </xdr:to>
    <xdr:pic>
      <xdr:nvPicPr>
        <xdr:cNvPr id="251" name="Picture 251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85820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53</xdr:row>
      <xdr:rowOff>0</xdr:rowOff>
    </xdr:from>
    <xdr:to>
      <xdr:col>5</xdr:col>
      <xdr:colOff>666750</xdr:colOff>
      <xdr:row>53</xdr:row>
      <xdr:rowOff>9525</xdr:rowOff>
    </xdr:to>
    <xdr:pic>
      <xdr:nvPicPr>
        <xdr:cNvPr id="252" name="Picture 252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85820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53</xdr:row>
      <xdr:rowOff>0</xdr:rowOff>
    </xdr:from>
    <xdr:to>
      <xdr:col>5</xdr:col>
      <xdr:colOff>666750</xdr:colOff>
      <xdr:row>53</xdr:row>
      <xdr:rowOff>9525</xdr:rowOff>
    </xdr:to>
    <xdr:pic>
      <xdr:nvPicPr>
        <xdr:cNvPr id="253" name="Picture 253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85820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53</xdr:row>
      <xdr:rowOff>0</xdr:rowOff>
    </xdr:from>
    <xdr:to>
      <xdr:col>5</xdr:col>
      <xdr:colOff>666750</xdr:colOff>
      <xdr:row>53</xdr:row>
      <xdr:rowOff>9525</xdr:rowOff>
    </xdr:to>
    <xdr:pic>
      <xdr:nvPicPr>
        <xdr:cNvPr id="254" name="Picture 254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85820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54</xdr:row>
      <xdr:rowOff>0</xdr:rowOff>
    </xdr:from>
    <xdr:to>
      <xdr:col>5</xdr:col>
      <xdr:colOff>666750</xdr:colOff>
      <xdr:row>54</xdr:row>
      <xdr:rowOff>9525</xdr:rowOff>
    </xdr:to>
    <xdr:pic>
      <xdr:nvPicPr>
        <xdr:cNvPr id="255" name="Picture 255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87439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54</xdr:row>
      <xdr:rowOff>0</xdr:rowOff>
    </xdr:from>
    <xdr:to>
      <xdr:col>5</xdr:col>
      <xdr:colOff>666750</xdr:colOff>
      <xdr:row>54</xdr:row>
      <xdr:rowOff>9525</xdr:rowOff>
    </xdr:to>
    <xdr:pic>
      <xdr:nvPicPr>
        <xdr:cNvPr id="256" name="Picture 256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87439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54</xdr:row>
      <xdr:rowOff>0</xdr:rowOff>
    </xdr:from>
    <xdr:to>
      <xdr:col>5</xdr:col>
      <xdr:colOff>666750</xdr:colOff>
      <xdr:row>54</xdr:row>
      <xdr:rowOff>9525</xdr:rowOff>
    </xdr:to>
    <xdr:pic>
      <xdr:nvPicPr>
        <xdr:cNvPr id="257" name="Picture 257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87439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54</xdr:row>
      <xdr:rowOff>0</xdr:rowOff>
    </xdr:from>
    <xdr:to>
      <xdr:col>5</xdr:col>
      <xdr:colOff>666750</xdr:colOff>
      <xdr:row>54</xdr:row>
      <xdr:rowOff>9525</xdr:rowOff>
    </xdr:to>
    <xdr:pic>
      <xdr:nvPicPr>
        <xdr:cNvPr id="258" name="Picture 258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87439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55</xdr:row>
      <xdr:rowOff>0</xdr:rowOff>
    </xdr:from>
    <xdr:to>
      <xdr:col>5</xdr:col>
      <xdr:colOff>666750</xdr:colOff>
      <xdr:row>55</xdr:row>
      <xdr:rowOff>9525</xdr:rowOff>
    </xdr:to>
    <xdr:pic>
      <xdr:nvPicPr>
        <xdr:cNvPr id="259" name="Picture 259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89058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55</xdr:row>
      <xdr:rowOff>0</xdr:rowOff>
    </xdr:from>
    <xdr:to>
      <xdr:col>5</xdr:col>
      <xdr:colOff>666750</xdr:colOff>
      <xdr:row>55</xdr:row>
      <xdr:rowOff>9525</xdr:rowOff>
    </xdr:to>
    <xdr:pic>
      <xdr:nvPicPr>
        <xdr:cNvPr id="260" name="Picture 260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89058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55</xdr:row>
      <xdr:rowOff>0</xdr:rowOff>
    </xdr:from>
    <xdr:to>
      <xdr:col>5</xdr:col>
      <xdr:colOff>666750</xdr:colOff>
      <xdr:row>55</xdr:row>
      <xdr:rowOff>9525</xdr:rowOff>
    </xdr:to>
    <xdr:pic>
      <xdr:nvPicPr>
        <xdr:cNvPr id="261" name="Picture 261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89058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55</xdr:row>
      <xdr:rowOff>0</xdr:rowOff>
    </xdr:from>
    <xdr:to>
      <xdr:col>5</xdr:col>
      <xdr:colOff>666750</xdr:colOff>
      <xdr:row>55</xdr:row>
      <xdr:rowOff>9525</xdr:rowOff>
    </xdr:to>
    <xdr:pic>
      <xdr:nvPicPr>
        <xdr:cNvPr id="262" name="Picture 262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89058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56</xdr:row>
      <xdr:rowOff>0</xdr:rowOff>
    </xdr:from>
    <xdr:to>
      <xdr:col>5</xdr:col>
      <xdr:colOff>666750</xdr:colOff>
      <xdr:row>56</xdr:row>
      <xdr:rowOff>9525</xdr:rowOff>
    </xdr:to>
    <xdr:pic>
      <xdr:nvPicPr>
        <xdr:cNvPr id="263" name="Picture 263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906780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56</xdr:row>
      <xdr:rowOff>0</xdr:rowOff>
    </xdr:from>
    <xdr:to>
      <xdr:col>5</xdr:col>
      <xdr:colOff>666750</xdr:colOff>
      <xdr:row>56</xdr:row>
      <xdr:rowOff>9525</xdr:rowOff>
    </xdr:to>
    <xdr:pic>
      <xdr:nvPicPr>
        <xdr:cNvPr id="264" name="Picture 264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906780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56</xdr:row>
      <xdr:rowOff>0</xdr:rowOff>
    </xdr:from>
    <xdr:to>
      <xdr:col>5</xdr:col>
      <xdr:colOff>666750</xdr:colOff>
      <xdr:row>56</xdr:row>
      <xdr:rowOff>9525</xdr:rowOff>
    </xdr:to>
    <xdr:pic>
      <xdr:nvPicPr>
        <xdr:cNvPr id="265" name="Picture 265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906780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56</xdr:row>
      <xdr:rowOff>0</xdr:rowOff>
    </xdr:from>
    <xdr:to>
      <xdr:col>5</xdr:col>
      <xdr:colOff>666750</xdr:colOff>
      <xdr:row>56</xdr:row>
      <xdr:rowOff>9525</xdr:rowOff>
    </xdr:to>
    <xdr:pic>
      <xdr:nvPicPr>
        <xdr:cNvPr id="266" name="Picture 266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906780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57</xdr:row>
      <xdr:rowOff>0</xdr:rowOff>
    </xdr:from>
    <xdr:to>
      <xdr:col>5</xdr:col>
      <xdr:colOff>666750</xdr:colOff>
      <xdr:row>57</xdr:row>
      <xdr:rowOff>9525</xdr:rowOff>
    </xdr:to>
    <xdr:pic>
      <xdr:nvPicPr>
        <xdr:cNvPr id="267" name="Picture 267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92297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57</xdr:row>
      <xdr:rowOff>0</xdr:rowOff>
    </xdr:from>
    <xdr:to>
      <xdr:col>5</xdr:col>
      <xdr:colOff>666750</xdr:colOff>
      <xdr:row>57</xdr:row>
      <xdr:rowOff>9525</xdr:rowOff>
    </xdr:to>
    <xdr:pic>
      <xdr:nvPicPr>
        <xdr:cNvPr id="268" name="Picture 268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92297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57</xdr:row>
      <xdr:rowOff>0</xdr:rowOff>
    </xdr:from>
    <xdr:to>
      <xdr:col>5</xdr:col>
      <xdr:colOff>666750</xdr:colOff>
      <xdr:row>57</xdr:row>
      <xdr:rowOff>9525</xdr:rowOff>
    </xdr:to>
    <xdr:pic>
      <xdr:nvPicPr>
        <xdr:cNvPr id="269" name="Picture 269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92297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57</xdr:row>
      <xdr:rowOff>0</xdr:rowOff>
    </xdr:from>
    <xdr:to>
      <xdr:col>5</xdr:col>
      <xdr:colOff>666750</xdr:colOff>
      <xdr:row>57</xdr:row>
      <xdr:rowOff>9525</xdr:rowOff>
    </xdr:to>
    <xdr:pic>
      <xdr:nvPicPr>
        <xdr:cNvPr id="270" name="Picture 270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92297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58</xdr:row>
      <xdr:rowOff>0</xdr:rowOff>
    </xdr:from>
    <xdr:to>
      <xdr:col>5</xdr:col>
      <xdr:colOff>666750</xdr:colOff>
      <xdr:row>58</xdr:row>
      <xdr:rowOff>9525</xdr:rowOff>
    </xdr:to>
    <xdr:pic>
      <xdr:nvPicPr>
        <xdr:cNvPr id="271" name="Picture 271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93916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58</xdr:row>
      <xdr:rowOff>0</xdr:rowOff>
    </xdr:from>
    <xdr:to>
      <xdr:col>5</xdr:col>
      <xdr:colOff>666750</xdr:colOff>
      <xdr:row>58</xdr:row>
      <xdr:rowOff>9525</xdr:rowOff>
    </xdr:to>
    <xdr:pic>
      <xdr:nvPicPr>
        <xdr:cNvPr id="272" name="Picture 272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93916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58</xdr:row>
      <xdr:rowOff>0</xdr:rowOff>
    </xdr:from>
    <xdr:to>
      <xdr:col>5</xdr:col>
      <xdr:colOff>666750</xdr:colOff>
      <xdr:row>58</xdr:row>
      <xdr:rowOff>9525</xdr:rowOff>
    </xdr:to>
    <xdr:pic>
      <xdr:nvPicPr>
        <xdr:cNvPr id="273" name="Picture 273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93916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58</xdr:row>
      <xdr:rowOff>0</xdr:rowOff>
    </xdr:from>
    <xdr:to>
      <xdr:col>5</xdr:col>
      <xdr:colOff>666750</xdr:colOff>
      <xdr:row>58</xdr:row>
      <xdr:rowOff>9525</xdr:rowOff>
    </xdr:to>
    <xdr:pic>
      <xdr:nvPicPr>
        <xdr:cNvPr id="274" name="Picture 274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93916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666750</xdr:colOff>
      <xdr:row>59</xdr:row>
      <xdr:rowOff>9525</xdr:rowOff>
    </xdr:to>
    <xdr:pic>
      <xdr:nvPicPr>
        <xdr:cNvPr id="275" name="Picture 275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95535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666750</xdr:colOff>
      <xdr:row>59</xdr:row>
      <xdr:rowOff>9525</xdr:rowOff>
    </xdr:to>
    <xdr:pic>
      <xdr:nvPicPr>
        <xdr:cNvPr id="276" name="Picture 276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95535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666750</xdr:colOff>
      <xdr:row>59</xdr:row>
      <xdr:rowOff>9525</xdr:rowOff>
    </xdr:to>
    <xdr:pic>
      <xdr:nvPicPr>
        <xdr:cNvPr id="277" name="Picture 277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95535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666750</xdr:colOff>
      <xdr:row>59</xdr:row>
      <xdr:rowOff>9525</xdr:rowOff>
    </xdr:to>
    <xdr:pic>
      <xdr:nvPicPr>
        <xdr:cNvPr id="278" name="Picture 278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95535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60</xdr:row>
      <xdr:rowOff>0</xdr:rowOff>
    </xdr:from>
    <xdr:to>
      <xdr:col>5</xdr:col>
      <xdr:colOff>666750</xdr:colOff>
      <xdr:row>60</xdr:row>
      <xdr:rowOff>9525</xdr:rowOff>
    </xdr:to>
    <xdr:pic>
      <xdr:nvPicPr>
        <xdr:cNvPr id="279" name="Picture 279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971550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60</xdr:row>
      <xdr:rowOff>0</xdr:rowOff>
    </xdr:from>
    <xdr:to>
      <xdr:col>5</xdr:col>
      <xdr:colOff>666750</xdr:colOff>
      <xdr:row>60</xdr:row>
      <xdr:rowOff>9525</xdr:rowOff>
    </xdr:to>
    <xdr:pic>
      <xdr:nvPicPr>
        <xdr:cNvPr id="280" name="Picture 280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971550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60</xdr:row>
      <xdr:rowOff>0</xdr:rowOff>
    </xdr:from>
    <xdr:to>
      <xdr:col>5</xdr:col>
      <xdr:colOff>666750</xdr:colOff>
      <xdr:row>60</xdr:row>
      <xdr:rowOff>9525</xdr:rowOff>
    </xdr:to>
    <xdr:pic>
      <xdr:nvPicPr>
        <xdr:cNvPr id="281" name="Picture 281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971550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60</xdr:row>
      <xdr:rowOff>0</xdr:rowOff>
    </xdr:from>
    <xdr:to>
      <xdr:col>5</xdr:col>
      <xdr:colOff>666750</xdr:colOff>
      <xdr:row>60</xdr:row>
      <xdr:rowOff>9525</xdr:rowOff>
    </xdr:to>
    <xdr:pic>
      <xdr:nvPicPr>
        <xdr:cNvPr id="282" name="Picture 282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971550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61</xdr:row>
      <xdr:rowOff>0</xdr:rowOff>
    </xdr:from>
    <xdr:to>
      <xdr:col>5</xdr:col>
      <xdr:colOff>666750</xdr:colOff>
      <xdr:row>61</xdr:row>
      <xdr:rowOff>9525</xdr:rowOff>
    </xdr:to>
    <xdr:pic>
      <xdr:nvPicPr>
        <xdr:cNvPr id="283" name="Picture 283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98774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61</xdr:row>
      <xdr:rowOff>0</xdr:rowOff>
    </xdr:from>
    <xdr:to>
      <xdr:col>5</xdr:col>
      <xdr:colOff>666750</xdr:colOff>
      <xdr:row>61</xdr:row>
      <xdr:rowOff>9525</xdr:rowOff>
    </xdr:to>
    <xdr:pic>
      <xdr:nvPicPr>
        <xdr:cNvPr id="284" name="Picture 284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98774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61</xdr:row>
      <xdr:rowOff>0</xdr:rowOff>
    </xdr:from>
    <xdr:to>
      <xdr:col>5</xdr:col>
      <xdr:colOff>666750</xdr:colOff>
      <xdr:row>61</xdr:row>
      <xdr:rowOff>9525</xdr:rowOff>
    </xdr:to>
    <xdr:pic>
      <xdr:nvPicPr>
        <xdr:cNvPr id="285" name="Picture 285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98774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61</xdr:row>
      <xdr:rowOff>0</xdr:rowOff>
    </xdr:from>
    <xdr:to>
      <xdr:col>5</xdr:col>
      <xdr:colOff>666750</xdr:colOff>
      <xdr:row>61</xdr:row>
      <xdr:rowOff>9525</xdr:rowOff>
    </xdr:to>
    <xdr:pic>
      <xdr:nvPicPr>
        <xdr:cNvPr id="286" name="Picture 286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98774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666750</xdr:colOff>
      <xdr:row>62</xdr:row>
      <xdr:rowOff>9525</xdr:rowOff>
    </xdr:to>
    <xdr:pic>
      <xdr:nvPicPr>
        <xdr:cNvPr id="287" name="Picture 287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100393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666750</xdr:colOff>
      <xdr:row>62</xdr:row>
      <xdr:rowOff>9525</xdr:rowOff>
    </xdr:to>
    <xdr:pic>
      <xdr:nvPicPr>
        <xdr:cNvPr id="288" name="Picture 288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100393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666750</xdr:colOff>
      <xdr:row>62</xdr:row>
      <xdr:rowOff>9525</xdr:rowOff>
    </xdr:to>
    <xdr:pic>
      <xdr:nvPicPr>
        <xdr:cNvPr id="289" name="Picture 289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100393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666750</xdr:colOff>
      <xdr:row>62</xdr:row>
      <xdr:rowOff>9525</xdr:rowOff>
    </xdr:to>
    <xdr:pic>
      <xdr:nvPicPr>
        <xdr:cNvPr id="290" name="Picture 290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100393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63</xdr:row>
      <xdr:rowOff>0</xdr:rowOff>
    </xdr:from>
    <xdr:to>
      <xdr:col>5</xdr:col>
      <xdr:colOff>666750</xdr:colOff>
      <xdr:row>63</xdr:row>
      <xdr:rowOff>9525</xdr:rowOff>
    </xdr:to>
    <xdr:pic>
      <xdr:nvPicPr>
        <xdr:cNvPr id="291" name="Picture 291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102012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63</xdr:row>
      <xdr:rowOff>0</xdr:rowOff>
    </xdr:from>
    <xdr:to>
      <xdr:col>5</xdr:col>
      <xdr:colOff>666750</xdr:colOff>
      <xdr:row>63</xdr:row>
      <xdr:rowOff>9525</xdr:rowOff>
    </xdr:to>
    <xdr:pic>
      <xdr:nvPicPr>
        <xdr:cNvPr id="292" name="Picture 292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102012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63</xdr:row>
      <xdr:rowOff>0</xdr:rowOff>
    </xdr:from>
    <xdr:to>
      <xdr:col>5</xdr:col>
      <xdr:colOff>666750</xdr:colOff>
      <xdr:row>63</xdr:row>
      <xdr:rowOff>9525</xdr:rowOff>
    </xdr:to>
    <xdr:pic>
      <xdr:nvPicPr>
        <xdr:cNvPr id="293" name="Picture 293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102012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63</xdr:row>
      <xdr:rowOff>0</xdr:rowOff>
    </xdr:from>
    <xdr:to>
      <xdr:col>5</xdr:col>
      <xdr:colOff>666750</xdr:colOff>
      <xdr:row>63</xdr:row>
      <xdr:rowOff>9525</xdr:rowOff>
    </xdr:to>
    <xdr:pic>
      <xdr:nvPicPr>
        <xdr:cNvPr id="294" name="Picture 294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102012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64</xdr:row>
      <xdr:rowOff>0</xdr:rowOff>
    </xdr:from>
    <xdr:to>
      <xdr:col>5</xdr:col>
      <xdr:colOff>666750</xdr:colOff>
      <xdr:row>64</xdr:row>
      <xdr:rowOff>9525</xdr:rowOff>
    </xdr:to>
    <xdr:pic>
      <xdr:nvPicPr>
        <xdr:cNvPr id="295" name="Picture 295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1036320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64</xdr:row>
      <xdr:rowOff>0</xdr:rowOff>
    </xdr:from>
    <xdr:to>
      <xdr:col>5</xdr:col>
      <xdr:colOff>666750</xdr:colOff>
      <xdr:row>64</xdr:row>
      <xdr:rowOff>9525</xdr:rowOff>
    </xdr:to>
    <xdr:pic>
      <xdr:nvPicPr>
        <xdr:cNvPr id="296" name="Picture 296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1036320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64</xdr:row>
      <xdr:rowOff>0</xdr:rowOff>
    </xdr:from>
    <xdr:to>
      <xdr:col>5</xdr:col>
      <xdr:colOff>666750</xdr:colOff>
      <xdr:row>64</xdr:row>
      <xdr:rowOff>9525</xdr:rowOff>
    </xdr:to>
    <xdr:pic>
      <xdr:nvPicPr>
        <xdr:cNvPr id="297" name="Picture 297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1036320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64</xdr:row>
      <xdr:rowOff>0</xdr:rowOff>
    </xdr:from>
    <xdr:to>
      <xdr:col>5</xdr:col>
      <xdr:colOff>666750</xdr:colOff>
      <xdr:row>64</xdr:row>
      <xdr:rowOff>9525</xdr:rowOff>
    </xdr:to>
    <xdr:pic>
      <xdr:nvPicPr>
        <xdr:cNvPr id="298" name="Picture 298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1036320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65</xdr:row>
      <xdr:rowOff>0</xdr:rowOff>
    </xdr:from>
    <xdr:to>
      <xdr:col>5</xdr:col>
      <xdr:colOff>666750</xdr:colOff>
      <xdr:row>65</xdr:row>
      <xdr:rowOff>9525</xdr:rowOff>
    </xdr:to>
    <xdr:pic>
      <xdr:nvPicPr>
        <xdr:cNvPr id="299" name="Picture 299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105251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65</xdr:row>
      <xdr:rowOff>0</xdr:rowOff>
    </xdr:from>
    <xdr:to>
      <xdr:col>5</xdr:col>
      <xdr:colOff>666750</xdr:colOff>
      <xdr:row>65</xdr:row>
      <xdr:rowOff>9525</xdr:rowOff>
    </xdr:to>
    <xdr:pic>
      <xdr:nvPicPr>
        <xdr:cNvPr id="300" name="Picture 300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105251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65</xdr:row>
      <xdr:rowOff>0</xdr:rowOff>
    </xdr:from>
    <xdr:to>
      <xdr:col>5</xdr:col>
      <xdr:colOff>666750</xdr:colOff>
      <xdr:row>65</xdr:row>
      <xdr:rowOff>9525</xdr:rowOff>
    </xdr:to>
    <xdr:pic>
      <xdr:nvPicPr>
        <xdr:cNvPr id="301" name="Picture 301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105251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65</xdr:row>
      <xdr:rowOff>0</xdr:rowOff>
    </xdr:from>
    <xdr:to>
      <xdr:col>5</xdr:col>
      <xdr:colOff>666750</xdr:colOff>
      <xdr:row>65</xdr:row>
      <xdr:rowOff>9525</xdr:rowOff>
    </xdr:to>
    <xdr:pic>
      <xdr:nvPicPr>
        <xdr:cNvPr id="302" name="Picture 302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105251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66</xdr:row>
      <xdr:rowOff>0</xdr:rowOff>
    </xdr:from>
    <xdr:to>
      <xdr:col>5</xdr:col>
      <xdr:colOff>666750</xdr:colOff>
      <xdr:row>66</xdr:row>
      <xdr:rowOff>9525</xdr:rowOff>
    </xdr:to>
    <xdr:pic>
      <xdr:nvPicPr>
        <xdr:cNvPr id="303" name="Picture 303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106870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66</xdr:row>
      <xdr:rowOff>0</xdr:rowOff>
    </xdr:from>
    <xdr:to>
      <xdr:col>5</xdr:col>
      <xdr:colOff>666750</xdr:colOff>
      <xdr:row>66</xdr:row>
      <xdr:rowOff>9525</xdr:rowOff>
    </xdr:to>
    <xdr:pic>
      <xdr:nvPicPr>
        <xdr:cNvPr id="304" name="Picture 304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106870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66</xdr:row>
      <xdr:rowOff>0</xdr:rowOff>
    </xdr:from>
    <xdr:to>
      <xdr:col>5</xdr:col>
      <xdr:colOff>666750</xdr:colOff>
      <xdr:row>66</xdr:row>
      <xdr:rowOff>9525</xdr:rowOff>
    </xdr:to>
    <xdr:pic>
      <xdr:nvPicPr>
        <xdr:cNvPr id="305" name="Picture 305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106870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66</xdr:row>
      <xdr:rowOff>0</xdr:rowOff>
    </xdr:from>
    <xdr:to>
      <xdr:col>5</xdr:col>
      <xdr:colOff>666750</xdr:colOff>
      <xdr:row>66</xdr:row>
      <xdr:rowOff>9525</xdr:rowOff>
    </xdr:to>
    <xdr:pic>
      <xdr:nvPicPr>
        <xdr:cNvPr id="306" name="Picture 306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106870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67</xdr:row>
      <xdr:rowOff>0</xdr:rowOff>
    </xdr:from>
    <xdr:to>
      <xdr:col>5</xdr:col>
      <xdr:colOff>666750</xdr:colOff>
      <xdr:row>67</xdr:row>
      <xdr:rowOff>9525</xdr:rowOff>
    </xdr:to>
    <xdr:pic>
      <xdr:nvPicPr>
        <xdr:cNvPr id="307" name="Picture 307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108489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67</xdr:row>
      <xdr:rowOff>0</xdr:rowOff>
    </xdr:from>
    <xdr:to>
      <xdr:col>5</xdr:col>
      <xdr:colOff>666750</xdr:colOff>
      <xdr:row>67</xdr:row>
      <xdr:rowOff>9525</xdr:rowOff>
    </xdr:to>
    <xdr:pic>
      <xdr:nvPicPr>
        <xdr:cNvPr id="308" name="Picture 308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108489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67</xdr:row>
      <xdr:rowOff>0</xdr:rowOff>
    </xdr:from>
    <xdr:to>
      <xdr:col>5</xdr:col>
      <xdr:colOff>666750</xdr:colOff>
      <xdr:row>67</xdr:row>
      <xdr:rowOff>9525</xdr:rowOff>
    </xdr:to>
    <xdr:pic>
      <xdr:nvPicPr>
        <xdr:cNvPr id="309" name="Picture 309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108489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67</xdr:row>
      <xdr:rowOff>0</xdr:rowOff>
    </xdr:from>
    <xdr:to>
      <xdr:col>5</xdr:col>
      <xdr:colOff>666750</xdr:colOff>
      <xdr:row>67</xdr:row>
      <xdr:rowOff>9525</xdr:rowOff>
    </xdr:to>
    <xdr:pic>
      <xdr:nvPicPr>
        <xdr:cNvPr id="310" name="Picture 310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108489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666750</xdr:colOff>
      <xdr:row>68</xdr:row>
      <xdr:rowOff>9525</xdr:rowOff>
    </xdr:to>
    <xdr:pic>
      <xdr:nvPicPr>
        <xdr:cNvPr id="311" name="Picture 311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1101090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666750</xdr:colOff>
      <xdr:row>68</xdr:row>
      <xdr:rowOff>9525</xdr:rowOff>
    </xdr:to>
    <xdr:pic>
      <xdr:nvPicPr>
        <xdr:cNvPr id="312" name="Picture 312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1101090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666750</xdr:colOff>
      <xdr:row>68</xdr:row>
      <xdr:rowOff>9525</xdr:rowOff>
    </xdr:to>
    <xdr:pic>
      <xdr:nvPicPr>
        <xdr:cNvPr id="313" name="Picture 313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1101090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666750</xdr:colOff>
      <xdr:row>68</xdr:row>
      <xdr:rowOff>9525</xdr:rowOff>
    </xdr:to>
    <xdr:pic>
      <xdr:nvPicPr>
        <xdr:cNvPr id="314" name="Picture 314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1101090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69</xdr:row>
      <xdr:rowOff>0</xdr:rowOff>
    </xdr:from>
    <xdr:to>
      <xdr:col>5</xdr:col>
      <xdr:colOff>666750</xdr:colOff>
      <xdr:row>69</xdr:row>
      <xdr:rowOff>9525</xdr:rowOff>
    </xdr:to>
    <xdr:pic>
      <xdr:nvPicPr>
        <xdr:cNvPr id="315" name="Picture 315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111728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69</xdr:row>
      <xdr:rowOff>0</xdr:rowOff>
    </xdr:from>
    <xdr:to>
      <xdr:col>5</xdr:col>
      <xdr:colOff>666750</xdr:colOff>
      <xdr:row>69</xdr:row>
      <xdr:rowOff>9525</xdr:rowOff>
    </xdr:to>
    <xdr:pic>
      <xdr:nvPicPr>
        <xdr:cNvPr id="316" name="Picture 316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111728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69</xdr:row>
      <xdr:rowOff>0</xdr:rowOff>
    </xdr:from>
    <xdr:to>
      <xdr:col>5</xdr:col>
      <xdr:colOff>666750</xdr:colOff>
      <xdr:row>69</xdr:row>
      <xdr:rowOff>9525</xdr:rowOff>
    </xdr:to>
    <xdr:pic>
      <xdr:nvPicPr>
        <xdr:cNvPr id="317" name="Picture 317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111728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69</xdr:row>
      <xdr:rowOff>0</xdr:rowOff>
    </xdr:from>
    <xdr:to>
      <xdr:col>5</xdr:col>
      <xdr:colOff>666750</xdr:colOff>
      <xdr:row>69</xdr:row>
      <xdr:rowOff>9525</xdr:rowOff>
    </xdr:to>
    <xdr:pic>
      <xdr:nvPicPr>
        <xdr:cNvPr id="318" name="Picture 318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111728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70</xdr:row>
      <xdr:rowOff>0</xdr:rowOff>
    </xdr:from>
    <xdr:to>
      <xdr:col>5</xdr:col>
      <xdr:colOff>666750</xdr:colOff>
      <xdr:row>70</xdr:row>
      <xdr:rowOff>9525</xdr:rowOff>
    </xdr:to>
    <xdr:pic>
      <xdr:nvPicPr>
        <xdr:cNvPr id="319" name="Picture 319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113347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70</xdr:row>
      <xdr:rowOff>0</xdr:rowOff>
    </xdr:from>
    <xdr:to>
      <xdr:col>5</xdr:col>
      <xdr:colOff>666750</xdr:colOff>
      <xdr:row>70</xdr:row>
      <xdr:rowOff>9525</xdr:rowOff>
    </xdr:to>
    <xdr:pic>
      <xdr:nvPicPr>
        <xdr:cNvPr id="320" name="Picture 320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113347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70</xdr:row>
      <xdr:rowOff>0</xdr:rowOff>
    </xdr:from>
    <xdr:to>
      <xdr:col>5</xdr:col>
      <xdr:colOff>666750</xdr:colOff>
      <xdr:row>70</xdr:row>
      <xdr:rowOff>9525</xdr:rowOff>
    </xdr:to>
    <xdr:pic>
      <xdr:nvPicPr>
        <xdr:cNvPr id="321" name="Picture 321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113347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70</xdr:row>
      <xdr:rowOff>0</xdr:rowOff>
    </xdr:from>
    <xdr:to>
      <xdr:col>5</xdr:col>
      <xdr:colOff>666750</xdr:colOff>
      <xdr:row>70</xdr:row>
      <xdr:rowOff>9525</xdr:rowOff>
    </xdr:to>
    <xdr:pic>
      <xdr:nvPicPr>
        <xdr:cNvPr id="322" name="Picture 322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113347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5</xdr:col>
      <xdr:colOff>666750</xdr:colOff>
      <xdr:row>71</xdr:row>
      <xdr:rowOff>9525</xdr:rowOff>
    </xdr:to>
    <xdr:pic>
      <xdr:nvPicPr>
        <xdr:cNvPr id="323" name="Picture 323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114966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5</xdr:col>
      <xdr:colOff>666750</xdr:colOff>
      <xdr:row>71</xdr:row>
      <xdr:rowOff>9525</xdr:rowOff>
    </xdr:to>
    <xdr:pic>
      <xdr:nvPicPr>
        <xdr:cNvPr id="324" name="Picture 324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114966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5</xdr:col>
      <xdr:colOff>666750</xdr:colOff>
      <xdr:row>71</xdr:row>
      <xdr:rowOff>9525</xdr:rowOff>
    </xdr:to>
    <xdr:pic>
      <xdr:nvPicPr>
        <xdr:cNvPr id="325" name="Picture 325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114966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5</xdr:col>
      <xdr:colOff>666750</xdr:colOff>
      <xdr:row>71</xdr:row>
      <xdr:rowOff>9525</xdr:rowOff>
    </xdr:to>
    <xdr:pic>
      <xdr:nvPicPr>
        <xdr:cNvPr id="326" name="Picture 326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114966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666750</xdr:colOff>
      <xdr:row>72</xdr:row>
      <xdr:rowOff>9525</xdr:rowOff>
    </xdr:to>
    <xdr:pic>
      <xdr:nvPicPr>
        <xdr:cNvPr id="327" name="Picture 327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1165860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666750</xdr:colOff>
      <xdr:row>72</xdr:row>
      <xdr:rowOff>9525</xdr:rowOff>
    </xdr:to>
    <xdr:pic>
      <xdr:nvPicPr>
        <xdr:cNvPr id="328" name="Picture 328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1165860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666750</xdr:colOff>
      <xdr:row>72</xdr:row>
      <xdr:rowOff>9525</xdr:rowOff>
    </xdr:to>
    <xdr:pic>
      <xdr:nvPicPr>
        <xdr:cNvPr id="329" name="Picture 329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1165860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666750</xdr:colOff>
      <xdr:row>72</xdr:row>
      <xdr:rowOff>9525</xdr:rowOff>
    </xdr:to>
    <xdr:pic>
      <xdr:nvPicPr>
        <xdr:cNvPr id="330" name="Picture 330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1165860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73</xdr:row>
      <xdr:rowOff>0</xdr:rowOff>
    </xdr:from>
    <xdr:to>
      <xdr:col>5</xdr:col>
      <xdr:colOff>666750</xdr:colOff>
      <xdr:row>73</xdr:row>
      <xdr:rowOff>9525</xdr:rowOff>
    </xdr:to>
    <xdr:pic>
      <xdr:nvPicPr>
        <xdr:cNvPr id="331" name="Picture 331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118205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73</xdr:row>
      <xdr:rowOff>0</xdr:rowOff>
    </xdr:from>
    <xdr:to>
      <xdr:col>5</xdr:col>
      <xdr:colOff>666750</xdr:colOff>
      <xdr:row>73</xdr:row>
      <xdr:rowOff>9525</xdr:rowOff>
    </xdr:to>
    <xdr:pic>
      <xdr:nvPicPr>
        <xdr:cNvPr id="332" name="Picture 332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118205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73</xdr:row>
      <xdr:rowOff>0</xdr:rowOff>
    </xdr:from>
    <xdr:to>
      <xdr:col>5</xdr:col>
      <xdr:colOff>666750</xdr:colOff>
      <xdr:row>73</xdr:row>
      <xdr:rowOff>9525</xdr:rowOff>
    </xdr:to>
    <xdr:pic>
      <xdr:nvPicPr>
        <xdr:cNvPr id="333" name="Picture 333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118205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73</xdr:row>
      <xdr:rowOff>0</xdr:rowOff>
    </xdr:from>
    <xdr:to>
      <xdr:col>5</xdr:col>
      <xdr:colOff>666750</xdr:colOff>
      <xdr:row>73</xdr:row>
      <xdr:rowOff>9525</xdr:rowOff>
    </xdr:to>
    <xdr:pic>
      <xdr:nvPicPr>
        <xdr:cNvPr id="334" name="Picture 334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118205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666750</xdr:colOff>
      <xdr:row>74</xdr:row>
      <xdr:rowOff>9525</xdr:rowOff>
    </xdr:to>
    <xdr:pic>
      <xdr:nvPicPr>
        <xdr:cNvPr id="335" name="Picture 335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119824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666750</xdr:colOff>
      <xdr:row>74</xdr:row>
      <xdr:rowOff>9525</xdr:rowOff>
    </xdr:to>
    <xdr:pic>
      <xdr:nvPicPr>
        <xdr:cNvPr id="336" name="Picture 336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119824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666750</xdr:colOff>
      <xdr:row>74</xdr:row>
      <xdr:rowOff>9525</xdr:rowOff>
    </xdr:to>
    <xdr:pic>
      <xdr:nvPicPr>
        <xdr:cNvPr id="337" name="Picture 337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119824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666750</xdr:colOff>
      <xdr:row>74</xdr:row>
      <xdr:rowOff>9525</xdr:rowOff>
    </xdr:to>
    <xdr:pic>
      <xdr:nvPicPr>
        <xdr:cNvPr id="338" name="Picture 338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119824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75</xdr:row>
      <xdr:rowOff>0</xdr:rowOff>
    </xdr:from>
    <xdr:to>
      <xdr:col>5</xdr:col>
      <xdr:colOff>666750</xdr:colOff>
      <xdr:row>75</xdr:row>
      <xdr:rowOff>9525</xdr:rowOff>
    </xdr:to>
    <xdr:pic>
      <xdr:nvPicPr>
        <xdr:cNvPr id="339" name="Picture 339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121443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75</xdr:row>
      <xdr:rowOff>0</xdr:rowOff>
    </xdr:from>
    <xdr:to>
      <xdr:col>5</xdr:col>
      <xdr:colOff>666750</xdr:colOff>
      <xdr:row>75</xdr:row>
      <xdr:rowOff>9525</xdr:rowOff>
    </xdr:to>
    <xdr:pic>
      <xdr:nvPicPr>
        <xdr:cNvPr id="340" name="Picture 340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121443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75</xdr:row>
      <xdr:rowOff>0</xdr:rowOff>
    </xdr:from>
    <xdr:to>
      <xdr:col>5</xdr:col>
      <xdr:colOff>666750</xdr:colOff>
      <xdr:row>75</xdr:row>
      <xdr:rowOff>9525</xdr:rowOff>
    </xdr:to>
    <xdr:pic>
      <xdr:nvPicPr>
        <xdr:cNvPr id="341" name="Picture 341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121443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75</xdr:row>
      <xdr:rowOff>0</xdr:rowOff>
    </xdr:from>
    <xdr:to>
      <xdr:col>5</xdr:col>
      <xdr:colOff>666750</xdr:colOff>
      <xdr:row>75</xdr:row>
      <xdr:rowOff>9525</xdr:rowOff>
    </xdr:to>
    <xdr:pic>
      <xdr:nvPicPr>
        <xdr:cNvPr id="342" name="Picture 342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121443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666750</xdr:colOff>
      <xdr:row>76</xdr:row>
      <xdr:rowOff>9525</xdr:rowOff>
    </xdr:to>
    <xdr:pic>
      <xdr:nvPicPr>
        <xdr:cNvPr id="343" name="Picture 343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1230630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666750</xdr:colOff>
      <xdr:row>76</xdr:row>
      <xdr:rowOff>9525</xdr:rowOff>
    </xdr:to>
    <xdr:pic>
      <xdr:nvPicPr>
        <xdr:cNvPr id="344" name="Picture 344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1230630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666750</xdr:colOff>
      <xdr:row>76</xdr:row>
      <xdr:rowOff>9525</xdr:rowOff>
    </xdr:to>
    <xdr:pic>
      <xdr:nvPicPr>
        <xdr:cNvPr id="345" name="Picture 345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1230630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666750</xdr:colOff>
      <xdr:row>76</xdr:row>
      <xdr:rowOff>9525</xdr:rowOff>
    </xdr:to>
    <xdr:pic>
      <xdr:nvPicPr>
        <xdr:cNvPr id="346" name="Picture 346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1230630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666750</xdr:colOff>
      <xdr:row>77</xdr:row>
      <xdr:rowOff>9525</xdr:rowOff>
    </xdr:to>
    <xdr:pic>
      <xdr:nvPicPr>
        <xdr:cNvPr id="347" name="Picture 347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124682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666750</xdr:colOff>
      <xdr:row>77</xdr:row>
      <xdr:rowOff>9525</xdr:rowOff>
    </xdr:to>
    <xdr:pic>
      <xdr:nvPicPr>
        <xdr:cNvPr id="348" name="Picture 348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124682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666750</xdr:colOff>
      <xdr:row>77</xdr:row>
      <xdr:rowOff>9525</xdr:rowOff>
    </xdr:to>
    <xdr:pic>
      <xdr:nvPicPr>
        <xdr:cNvPr id="349" name="Picture 349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124682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666750</xdr:colOff>
      <xdr:row>77</xdr:row>
      <xdr:rowOff>9525</xdr:rowOff>
    </xdr:to>
    <xdr:pic>
      <xdr:nvPicPr>
        <xdr:cNvPr id="350" name="Picture 350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124682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5</xdr:col>
      <xdr:colOff>666750</xdr:colOff>
      <xdr:row>78</xdr:row>
      <xdr:rowOff>9525</xdr:rowOff>
    </xdr:to>
    <xdr:pic>
      <xdr:nvPicPr>
        <xdr:cNvPr id="351" name="Picture 351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126301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5</xdr:col>
      <xdr:colOff>666750</xdr:colOff>
      <xdr:row>78</xdr:row>
      <xdr:rowOff>9525</xdr:rowOff>
    </xdr:to>
    <xdr:pic>
      <xdr:nvPicPr>
        <xdr:cNvPr id="352" name="Picture 352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126301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5</xdr:col>
      <xdr:colOff>666750</xdr:colOff>
      <xdr:row>78</xdr:row>
      <xdr:rowOff>9525</xdr:rowOff>
    </xdr:to>
    <xdr:pic>
      <xdr:nvPicPr>
        <xdr:cNvPr id="353" name="Picture 353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126301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5</xdr:col>
      <xdr:colOff>666750</xdr:colOff>
      <xdr:row>78</xdr:row>
      <xdr:rowOff>9525</xdr:rowOff>
    </xdr:to>
    <xdr:pic>
      <xdr:nvPicPr>
        <xdr:cNvPr id="354" name="Picture 354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126301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79</xdr:row>
      <xdr:rowOff>0</xdr:rowOff>
    </xdr:from>
    <xdr:to>
      <xdr:col>5</xdr:col>
      <xdr:colOff>666750</xdr:colOff>
      <xdr:row>79</xdr:row>
      <xdr:rowOff>9525</xdr:rowOff>
    </xdr:to>
    <xdr:pic>
      <xdr:nvPicPr>
        <xdr:cNvPr id="355" name="Picture 355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127920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79</xdr:row>
      <xdr:rowOff>0</xdr:rowOff>
    </xdr:from>
    <xdr:to>
      <xdr:col>5</xdr:col>
      <xdr:colOff>666750</xdr:colOff>
      <xdr:row>79</xdr:row>
      <xdr:rowOff>9525</xdr:rowOff>
    </xdr:to>
    <xdr:pic>
      <xdr:nvPicPr>
        <xdr:cNvPr id="356" name="Picture 356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127920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79</xdr:row>
      <xdr:rowOff>0</xdr:rowOff>
    </xdr:from>
    <xdr:to>
      <xdr:col>5</xdr:col>
      <xdr:colOff>666750</xdr:colOff>
      <xdr:row>79</xdr:row>
      <xdr:rowOff>9525</xdr:rowOff>
    </xdr:to>
    <xdr:pic>
      <xdr:nvPicPr>
        <xdr:cNvPr id="357" name="Picture 357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127920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79</xdr:row>
      <xdr:rowOff>0</xdr:rowOff>
    </xdr:from>
    <xdr:to>
      <xdr:col>5</xdr:col>
      <xdr:colOff>666750</xdr:colOff>
      <xdr:row>79</xdr:row>
      <xdr:rowOff>9525</xdr:rowOff>
    </xdr:to>
    <xdr:pic>
      <xdr:nvPicPr>
        <xdr:cNvPr id="358" name="Picture 358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127920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80</xdr:row>
      <xdr:rowOff>0</xdr:rowOff>
    </xdr:from>
    <xdr:to>
      <xdr:col>5</xdr:col>
      <xdr:colOff>666750</xdr:colOff>
      <xdr:row>80</xdr:row>
      <xdr:rowOff>9525</xdr:rowOff>
    </xdr:to>
    <xdr:pic>
      <xdr:nvPicPr>
        <xdr:cNvPr id="359" name="Picture 359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1295400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80</xdr:row>
      <xdr:rowOff>0</xdr:rowOff>
    </xdr:from>
    <xdr:to>
      <xdr:col>5</xdr:col>
      <xdr:colOff>666750</xdr:colOff>
      <xdr:row>80</xdr:row>
      <xdr:rowOff>9525</xdr:rowOff>
    </xdr:to>
    <xdr:pic>
      <xdr:nvPicPr>
        <xdr:cNvPr id="360" name="Picture 360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1295400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80</xdr:row>
      <xdr:rowOff>0</xdr:rowOff>
    </xdr:from>
    <xdr:to>
      <xdr:col>5</xdr:col>
      <xdr:colOff>666750</xdr:colOff>
      <xdr:row>80</xdr:row>
      <xdr:rowOff>9525</xdr:rowOff>
    </xdr:to>
    <xdr:pic>
      <xdr:nvPicPr>
        <xdr:cNvPr id="361" name="Picture 361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1295400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80</xdr:row>
      <xdr:rowOff>0</xdr:rowOff>
    </xdr:from>
    <xdr:to>
      <xdr:col>5</xdr:col>
      <xdr:colOff>666750</xdr:colOff>
      <xdr:row>80</xdr:row>
      <xdr:rowOff>9525</xdr:rowOff>
    </xdr:to>
    <xdr:pic>
      <xdr:nvPicPr>
        <xdr:cNvPr id="362" name="Picture 362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1295400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666750</xdr:colOff>
      <xdr:row>81</xdr:row>
      <xdr:rowOff>9525</xdr:rowOff>
    </xdr:to>
    <xdr:pic>
      <xdr:nvPicPr>
        <xdr:cNvPr id="363" name="Picture 363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131159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666750</xdr:colOff>
      <xdr:row>81</xdr:row>
      <xdr:rowOff>9525</xdr:rowOff>
    </xdr:to>
    <xdr:pic>
      <xdr:nvPicPr>
        <xdr:cNvPr id="364" name="Picture 364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131159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666750</xdr:colOff>
      <xdr:row>81</xdr:row>
      <xdr:rowOff>9525</xdr:rowOff>
    </xdr:to>
    <xdr:pic>
      <xdr:nvPicPr>
        <xdr:cNvPr id="365" name="Picture 365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131159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666750</xdr:colOff>
      <xdr:row>81</xdr:row>
      <xdr:rowOff>9525</xdr:rowOff>
    </xdr:to>
    <xdr:pic>
      <xdr:nvPicPr>
        <xdr:cNvPr id="366" name="Picture 366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131159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666750</xdr:colOff>
      <xdr:row>82</xdr:row>
      <xdr:rowOff>9525</xdr:rowOff>
    </xdr:to>
    <xdr:pic>
      <xdr:nvPicPr>
        <xdr:cNvPr id="367" name="Picture 367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132778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666750</xdr:colOff>
      <xdr:row>82</xdr:row>
      <xdr:rowOff>9525</xdr:rowOff>
    </xdr:to>
    <xdr:pic>
      <xdr:nvPicPr>
        <xdr:cNvPr id="368" name="Picture 368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132778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666750</xdr:colOff>
      <xdr:row>82</xdr:row>
      <xdr:rowOff>9525</xdr:rowOff>
    </xdr:to>
    <xdr:pic>
      <xdr:nvPicPr>
        <xdr:cNvPr id="369" name="Picture 369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132778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666750</xdr:colOff>
      <xdr:row>82</xdr:row>
      <xdr:rowOff>9525</xdr:rowOff>
    </xdr:to>
    <xdr:pic>
      <xdr:nvPicPr>
        <xdr:cNvPr id="370" name="Picture 370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132778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666750</xdr:colOff>
      <xdr:row>83</xdr:row>
      <xdr:rowOff>9525</xdr:rowOff>
    </xdr:to>
    <xdr:pic>
      <xdr:nvPicPr>
        <xdr:cNvPr id="371" name="Picture 371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134397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666750</xdr:colOff>
      <xdr:row>83</xdr:row>
      <xdr:rowOff>9525</xdr:rowOff>
    </xdr:to>
    <xdr:pic>
      <xdr:nvPicPr>
        <xdr:cNvPr id="372" name="Picture 372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134397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666750</xdr:colOff>
      <xdr:row>83</xdr:row>
      <xdr:rowOff>9525</xdr:rowOff>
    </xdr:to>
    <xdr:pic>
      <xdr:nvPicPr>
        <xdr:cNvPr id="373" name="Picture 373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134397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666750</xdr:colOff>
      <xdr:row>83</xdr:row>
      <xdr:rowOff>9525</xdr:rowOff>
    </xdr:to>
    <xdr:pic>
      <xdr:nvPicPr>
        <xdr:cNvPr id="374" name="Picture 374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134397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666750</xdr:colOff>
      <xdr:row>84</xdr:row>
      <xdr:rowOff>9525</xdr:rowOff>
    </xdr:to>
    <xdr:pic>
      <xdr:nvPicPr>
        <xdr:cNvPr id="375" name="Picture 375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1360170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666750</xdr:colOff>
      <xdr:row>84</xdr:row>
      <xdr:rowOff>9525</xdr:rowOff>
    </xdr:to>
    <xdr:pic>
      <xdr:nvPicPr>
        <xdr:cNvPr id="376" name="Picture 376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1360170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666750</xdr:colOff>
      <xdr:row>84</xdr:row>
      <xdr:rowOff>9525</xdr:rowOff>
    </xdr:to>
    <xdr:pic>
      <xdr:nvPicPr>
        <xdr:cNvPr id="377" name="Picture 377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1360170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666750</xdr:colOff>
      <xdr:row>84</xdr:row>
      <xdr:rowOff>9525</xdr:rowOff>
    </xdr:to>
    <xdr:pic>
      <xdr:nvPicPr>
        <xdr:cNvPr id="378" name="Picture 378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1360170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666750</xdr:colOff>
      <xdr:row>85</xdr:row>
      <xdr:rowOff>9525</xdr:rowOff>
    </xdr:to>
    <xdr:pic>
      <xdr:nvPicPr>
        <xdr:cNvPr id="379" name="Picture 379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137636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666750</xdr:colOff>
      <xdr:row>85</xdr:row>
      <xdr:rowOff>9525</xdr:rowOff>
    </xdr:to>
    <xdr:pic>
      <xdr:nvPicPr>
        <xdr:cNvPr id="380" name="Picture 380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137636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666750</xdr:colOff>
      <xdr:row>85</xdr:row>
      <xdr:rowOff>9525</xdr:rowOff>
    </xdr:to>
    <xdr:pic>
      <xdr:nvPicPr>
        <xdr:cNvPr id="381" name="Picture 381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137636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666750</xdr:colOff>
      <xdr:row>85</xdr:row>
      <xdr:rowOff>9525</xdr:rowOff>
    </xdr:to>
    <xdr:pic>
      <xdr:nvPicPr>
        <xdr:cNvPr id="382" name="Picture 382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137636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666750</xdr:colOff>
      <xdr:row>86</xdr:row>
      <xdr:rowOff>9525</xdr:rowOff>
    </xdr:to>
    <xdr:pic>
      <xdr:nvPicPr>
        <xdr:cNvPr id="383" name="Picture 383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139255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666750</xdr:colOff>
      <xdr:row>86</xdr:row>
      <xdr:rowOff>9525</xdr:rowOff>
    </xdr:to>
    <xdr:pic>
      <xdr:nvPicPr>
        <xdr:cNvPr id="384" name="Picture 384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139255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666750</xdr:colOff>
      <xdr:row>86</xdr:row>
      <xdr:rowOff>9525</xdr:rowOff>
    </xdr:to>
    <xdr:pic>
      <xdr:nvPicPr>
        <xdr:cNvPr id="385" name="Picture 385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139255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666750</xdr:colOff>
      <xdr:row>86</xdr:row>
      <xdr:rowOff>9525</xdr:rowOff>
    </xdr:to>
    <xdr:pic>
      <xdr:nvPicPr>
        <xdr:cNvPr id="386" name="Picture 386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139255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87</xdr:row>
      <xdr:rowOff>0</xdr:rowOff>
    </xdr:from>
    <xdr:to>
      <xdr:col>5</xdr:col>
      <xdr:colOff>666750</xdr:colOff>
      <xdr:row>87</xdr:row>
      <xdr:rowOff>9525</xdr:rowOff>
    </xdr:to>
    <xdr:pic>
      <xdr:nvPicPr>
        <xdr:cNvPr id="387" name="Picture 387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140874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87</xdr:row>
      <xdr:rowOff>0</xdr:rowOff>
    </xdr:from>
    <xdr:to>
      <xdr:col>5</xdr:col>
      <xdr:colOff>666750</xdr:colOff>
      <xdr:row>87</xdr:row>
      <xdr:rowOff>9525</xdr:rowOff>
    </xdr:to>
    <xdr:pic>
      <xdr:nvPicPr>
        <xdr:cNvPr id="388" name="Picture 388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140874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87</xdr:row>
      <xdr:rowOff>0</xdr:rowOff>
    </xdr:from>
    <xdr:to>
      <xdr:col>5</xdr:col>
      <xdr:colOff>666750</xdr:colOff>
      <xdr:row>87</xdr:row>
      <xdr:rowOff>9525</xdr:rowOff>
    </xdr:to>
    <xdr:pic>
      <xdr:nvPicPr>
        <xdr:cNvPr id="389" name="Picture 389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140874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87</xdr:row>
      <xdr:rowOff>0</xdr:rowOff>
    </xdr:from>
    <xdr:to>
      <xdr:col>5</xdr:col>
      <xdr:colOff>666750</xdr:colOff>
      <xdr:row>87</xdr:row>
      <xdr:rowOff>9525</xdr:rowOff>
    </xdr:to>
    <xdr:pic>
      <xdr:nvPicPr>
        <xdr:cNvPr id="390" name="Picture 390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140874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88</xdr:row>
      <xdr:rowOff>0</xdr:rowOff>
    </xdr:from>
    <xdr:to>
      <xdr:col>5</xdr:col>
      <xdr:colOff>666750</xdr:colOff>
      <xdr:row>88</xdr:row>
      <xdr:rowOff>9525</xdr:rowOff>
    </xdr:to>
    <xdr:pic>
      <xdr:nvPicPr>
        <xdr:cNvPr id="391" name="Picture 391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1424940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88</xdr:row>
      <xdr:rowOff>0</xdr:rowOff>
    </xdr:from>
    <xdr:to>
      <xdr:col>5</xdr:col>
      <xdr:colOff>666750</xdr:colOff>
      <xdr:row>88</xdr:row>
      <xdr:rowOff>9525</xdr:rowOff>
    </xdr:to>
    <xdr:pic>
      <xdr:nvPicPr>
        <xdr:cNvPr id="392" name="Picture 392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1424940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88</xdr:row>
      <xdr:rowOff>0</xdr:rowOff>
    </xdr:from>
    <xdr:to>
      <xdr:col>5</xdr:col>
      <xdr:colOff>666750</xdr:colOff>
      <xdr:row>88</xdr:row>
      <xdr:rowOff>9525</xdr:rowOff>
    </xdr:to>
    <xdr:pic>
      <xdr:nvPicPr>
        <xdr:cNvPr id="393" name="Picture 393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1424940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88</xdr:row>
      <xdr:rowOff>0</xdr:rowOff>
    </xdr:from>
    <xdr:to>
      <xdr:col>5</xdr:col>
      <xdr:colOff>666750</xdr:colOff>
      <xdr:row>88</xdr:row>
      <xdr:rowOff>9525</xdr:rowOff>
    </xdr:to>
    <xdr:pic>
      <xdr:nvPicPr>
        <xdr:cNvPr id="394" name="Picture 394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1424940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89</xdr:row>
      <xdr:rowOff>0</xdr:rowOff>
    </xdr:from>
    <xdr:to>
      <xdr:col>5</xdr:col>
      <xdr:colOff>666750</xdr:colOff>
      <xdr:row>89</xdr:row>
      <xdr:rowOff>9525</xdr:rowOff>
    </xdr:to>
    <xdr:pic>
      <xdr:nvPicPr>
        <xdr:cNvPr id="395" name="Picture 395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144113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89</xdr:row>
      <xdr:rowOff>0</xdr:rowOff>
    </xdr:from>
    <xdr:to>
      <xdr:col>5</xdr:col>
      <xdr:colOff>666750</xdr:colOff>
      <xdr:row>89</xdr:row>
      <xdr:rowOff>9525</xdr:rowOff>
    </xdr:to>
    <xdr:pic>
      <xdr:nvPicPr>
        <xdr:cNvPr id="396" name="Picture 396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144113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89</xdr:row>
      <xdr:rowOff>0</xdr:rowOff>
    </xdr:from>
    <xdr:to>
      <xdr:col>5</xdr:col>
      <xdr:colOff>666750</xdr:colOff>
      <xdr:row>89</xdr:row>
      <xdr:rowOff>9525</xdr:rowOff>
    </xdr:to>
    <xdr:pic>
      <xdr:nvPicPr>
        <xdr:cNvPr id="397" name="Picture 397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144113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89</xdr:row>
      <xdr:rowOff>0</xdr:rowOff>
    </xdr:from>
    <xdr:to>
      <xdr:col>5</xdr:col>
      <xdr:colOff>666750</xdr:colOff>
      <xdr:row>89</xdr:row>
      <xdr:rowOff>9525</xdr:rowOff>
    </xdr:to>
    <xdr:pic>
      <xdr:nvPicPr>
        <xdr:cNvPr id="398" name="Picture 398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144113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90</xdr:row>
      <xdr:rowOff>0</xdr:rowOff>
    </xdr:from>
    <xdr:to>
      <xdr:col>5</xdr:col>
      <xdr:colOff>666750</xdr:colOff>
      <xdr:row>90</xdr:row>
      <xdr:rowOff>9525</xdr:rowOff>
    </xdr:to>
    <xdr:pic>
      <xdr:nvPicPr>
        <xdr:cNvPr id="399" name="Picture 399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145732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90</xdr:row>
      <xdr:rowOff>0</xdr:rowOff>
    </xdr:from>
    <xdr:to>
      <xdr:col>5</xdr:col>
      <xdr:colOff>666750</xdr:colOff>
      <xdr:row>90</xdr:row>
      <xdr:rowOff>9525</xdr:rowOff>
    </xdr:to>
    <xdr:pic>
      <xdr:nvPicPr>
        <xdr:cNvPr id="400" name="Picture 400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145732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90</xdr:row>
      <xdr:rowOff>0</xdr:rowOff>
    </xdr:from>
    <xdr:to>
      <xdr:col>5</xdr:col>
      <xdr:colOff>666750</xdr:colOff>
      <xdr:row>90</xdr:row>
      <xdr:rowOff>9525</xdr:rowOff>
    </xdr:to>
    <xdr:pic>
      <xdr:nvPicPr>
        <xdr:cNvPr id="401" name="Picture 401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145732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90</xdr:row>
      <xdr:rowOff>0</xdr:rowOff>
    </xdr:from>
    <xdr:to>
      <xdr:col>5</xdr:col>
      <xdr:colOff>666750</xdr:colOff>
      <xdr:row>90</xdr:row>
      <xdr:rowOff>9525</xdr:rowOff>
    </xdr:to>
    <xdr:pic>
      <xdr:nvPicPr>
        <xdr:cNvPr id="402" name="Picture 402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145732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91</xdr:row>
      <xdr:rowOff>0</xdr:rowOff>
    </xdr:from>
    <xdr:to>
      <xdr:col>5</xdr:col>
      <xdr:colOff>666750</xdr:colOff>
      <xdr:row>91</xdr:row>
      <xdr:rowOff>9525</xdr:rowOff>
    </xdr:to>
    <xdr:pic>
      <xdr:nvPicPr>
        <xdr:cNvPr id="403" name="Picture 403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147351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91</xdr:row>
      <xdr:rowOff>0</xdr:rowOff>
    </xdr:from>
    <xdr:to>
      <xdr:col>5</xdr:col>
      <xdr:colOff>666750</xdr:colOff>
      <xdr:row>91</xdr:row>
      <xdr:rowOff>9525</xdr:rowOff>
    </xdr:to>
    <xdr:pic>
      <xdr:nvPicPr>
        <xdr:cNvPr id="404" name="Picture 404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147351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91</xdr:row>
      <xdr:rowOff>0</xdr:rowOff>
    </xdr:from>
    <xdr:to>
      <xdr:col>5</xdr:col>
      <xdr:colOff>666750</xdr:colOff>
      <xdr:row>91</xdr:row>
      <xdr:rowOff>9525</xdr:rowOff>
    </xdr:to>
    <xdr:pic>
      <xdr:nvPicPr>
        <xdr:cNvPr id="405" name="Picture 405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147351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91</xdr:row>
      <xdr:rowOff>0</xdr:rowOff>
    </xdr:from>
    <xdr:to>
      <xdr:col>5</xdr:col>
      <xdr:colOff>666750</xdr:colOff>
      <xdr:row>91</xdr:row>
      <xdr:rowOff>9525</xdr:rowOff>
    </xdr:to>
    <xdr:pic>
      <xdr:nvPicPr>
        <xdr:cNvPr id="406" name="Picture 406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147351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92</xdr:row>
      <xdr:rowOff>0</xdr:rowOff>
    </xdr:from>
    <xdr:to>
      <xdr:col>5</xdr:col>
      <xdr:colOff>666750</xdr:colOff>
      <xdr:row>92</xdr:row>
      <xdr:rowOff>9525</xdr:rowOff>
    </xdr:to>
    <xdr:pic>
      <xdr:nvPicPr>
        <xdr:cNvPr id="407" name="Picture 407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1489710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92</xdr:row>
      <xdr:rowOff>0</xdr:rowOff>
    </xdr:from>
    <xdr:to>
      <xdr:col>5</xdr:col>
      <xdr:colOff>666750</xdr:colOff>
      <xdr:row>92</xdr:row>
      <xdr:rowOff>9525</xdr:rowOff>
    </xdr:to>
    <xdr:pic>
      <xdr:nvPicPr>
        <xdr:cNvPr id="408" name="Picture 408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1489710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92</xdr:row>
      <xdr:rowOff>0</xdr:rowOff>
    </xdr:from>
    <xdr:to>
      <xdr:col>5</xdr:col>
      <xdr:colOff>666750</xdr:colOff>
      <xdr:row>92</xdr:row>
      <xdr:rowOff>9525</xdr:rowOff>
    </xdr:to>
    <xdr:pic>
      <xdr:nvPicPr>
        <xdr:cNvPr id="409" name="Picture 409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1489710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92</xdr:row>
      <xdr:rowOff>0</xdr:rowOff>
    </xdr:from>
    <xdr:to>
      <xdr:col>5</xdr:col>
      <xdr:colOff>666750</xdr:colOff>
      <xdr:row>92</xdr:row>
      <xdr:rowOff>9525</xdr:rowOff>
    </xdr:to>
    <xdr:pic>
      <xdr:nvPicPr>
        <xdr:cNvPr id="410" name="Picture 410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1489710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93</xdr:row>
      <xdr:rowOff>0</xdr:rowOff>
    </xdr:from>
    <xdr:to>
      <xdr:col>5</xdr:col>
      <xdr:colOff>666750</xdr:colOff>
      <xdr:row>93</xdr:row>
      <xdr:rowOff>9525</xdr:rowOff>
    </xdr:to>
    <xdr:pic>
      <xdr:nvPicPr>
        <xdr:cNvPr id="411" name="Picture 411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150590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93</xdr:row>
      <xdr:rowOff>0</xdr:rowOff>
    </xdr:from>
    <xdr:to>
      <xdr:col>5</xdr:col>
      <xdr:colOff>666750</xdr:colOff>
      <xdr:row>93</xdr:row>
      <xdr:rowOff>9525</xdr:rowOff>
    </xdr:to>
    <xdr:pic>
      <xdr:nvPicPr>
        <xdr:cNvPr id="412" name="Picture 412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150590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93</xdr:row>
      <xdr:rowOff>0</xdr:rowOff>
    </xdr:from>
    <xdr:to>
      <xdr:col>5</xdr:col>
      <xdr:colOff>666750</xdr:colOff>
      <xdr:row>93</xdr:row>
      <xdr:rowOff>9525</xdr:rowOff>
    </xdr:to>
    <xdr:pic>
      <xdr:nvPicPr>
        <xdr:cNvPr id="413" name="Picture 413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150590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93</xdr:row>
      <xdr:rowOff>0</xdr:rowOff>
    </xdr:from>
    <xdr:to>
      <xdr:col>5</xdr:col>
      <xdr:colOff>666750</xdr:colOff>
      <xdr:row>93</xdr:row>
      <xdr:rowOff>9525</xdr:rowOff>
    </xdr:to>
    <xdr:pic>
      <xdr:nvPicPr>
        <xdr:cNvPr id="414" name="Picture 414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150590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94</xdr:row>
      <xdr:rowOff>0</xdr:rowOff>
    </xdr:from>
    <xdr:to>
      <xdr:col>5</xdr:col>
      <xdr:colOff>666750</xdr:colOff>
      <xdr:row>94</xdr:row>
      <xdr:rowOff>9525</xdr:rowOff>
    </xdr:to>
    <xdr:pic>
      <xdr:nvPicPr>
        <xdr:cNvPr id="415" name="Picture 415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152209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94</xdr:row>
      <xdr:rowOff>0</xdr:rowOff>
    </xdr:from>
    <xdr:to>
      <xdr:col>5</xdr:col>
      <xdr:colOff>666750</xdr:colOff>
      <xdr:row>94</xdr:row>
      <xdr:rowOff>9525</xdr:rowOff>
    </xdr:to>
    <xdr:pic>
      <xdr:nvPicPr>
        <xdr:cNvPr id="416" name="Picture 416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152209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94</xdr:row>
      <xdr:rowOff>0</xdr:rowOff>
    </xdr:from>
    <xdr:to>
      <xdr:col>5</xdr:col>
      <xdr:colOff>666750</xdr:colOff>
      <xdr:row>94</xdr:row>
      <xdr:rowOff>9525</xdr:rowOff>
    </xdr:to>
    <xdr:pic>
      <xdr:nvPicPr>
        <xdr:cNvPr id="417" name="Picture 417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152209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94</xdr:row>
      <xdr:rowOff>0</xdr:rowOff>
    </xdr:from>
    <xdr:to>
      <xdr:col>5</xdr:col>
      <xdr:colOff>666750</xdr:colOff>
      <xdr:row>94</xdr:row>
      <xdr:rowOff>9525</xdr:rowOff>
    </xdr:to>
    <xdr:pic>
      <xdr:nvPicPr>
        <xdr:cNvPr id="418" name="Picture 418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152209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95</xdr:row>
      <xdr:rowOff>0</xdr:rowOff>
    </xdr:from>
    <xdr:to>
      <xdr:col>5</xdr:col>
      <xdr:colOff>666750</xdr:colOff>
      <xdr:row>95</xdr:row>
      <xdr:rowOff>9525</xdr:rowOff>
    </xdr:to>
    <xdr:pic>
      <xdr:nvPicPr>
        <xdr:cNvPr id="419" name="Picture 419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153828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95</xdr:row>
      <xdr:rowOff>0</xdr:rowOff>
    </xdr:from>
    <xdr:to>
      <xdr:col>5</xdr:col>
      <xdr:colOff>666750</xdr:colOff>
      <xdr:row>95</xdr:row>
      <xdr:rowOff>9525</xdr:rowOff>
    </xdr:to>
    <xdr:pic>
      <xdr:nvPicPr>
        <xdr:cNvPr id="420" name="Picture 420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153828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95</xdr:row>
      <xdr:rowOff>0</xdr:rowOff>
    </xdr:from>
    <xdr:to>
      <xdr:col>5</xdr:col>
      <xdr:colOff>666750</xdr:colOff>
      <xdr:row>95</xdr:row>
      <xdr:rowOff>9525</xdr:rowOff>
    </xdr:to>
    <xdr:pic>
      <xdr:nvPicPr>
        <xdr:cNvPr id="421" name="Picture 421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153828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95</xdr:row>
      <xdr:rowOff>0</xdr:rowOff>
    </xdr:from>
    <xdr:to>
      <xdr:col>5</xdr:col>
      <xdr:colOff>666750</xdr:colOff>
      <xdr:row>95</xdr:row>
      <xdr:rowOff>9525</xdr:rowOff>
    </xdr:to>
    <xdr:pic>
      <xdr:nvPicPr>
        <xdr:cNvPr id="422" name="Picture 422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153828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96</xdr:row>
      <xdr:rowOff>0</xdr:rowOff>
    </xdr:from>
    <xdr:to>
      <xdr:col>5</xdr:col>
      <xdr:colOff>666750</xdr:colOff>
      <xdr:row>96</xdr:row>
      <xdr:rowOff>9525</xdr:rowOff>
    </xdr:to>
    <xdr:pic>
      <xdr:nvPicPr>
        <xdr:cNvPr id="423" name="Picture 423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1554480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96</xdr:row>
      <xdr:rowOff>0</xdr:rowOff>
    </xdr:from>
    <xdr:to>
      <xdr:col>5</xdr:col>
      <xdr:colOff>666750</xdr:colOff>
      <xdr:row>96</xdr:row>
      <xdr:rowOff>9525</xdr:rowOff>
    </xdr:to>
    <xdr:pic>
      <xdr:nvPicPr>
        <xdr:cNvPr id="424" name="Picture 424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1554480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96</xdr:row>
      <xdr:rowOff>0</xdr:rowOff>
    </xdr:from>
    <xdr:to>
      <xdr:col>5</xdr:col>
      <xdr:colOff>666750</xdr:colOff>
      <xdr:row>96</xdr:row>
      <xdr:rowOff>9525</xdr:rowOff>
    </xdr:to>
    <xdr:pic>
      <xdr:nvPicPr>
        <xdr:cNvPr id="425" name="Picture 425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1554480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96</xdr:row>
      <xdr:rowOff>0</xdr:rowOff>
    </xdr:from>
    <xdr:to>
      <xdr:col>5</xdr:col>
      <xdr:colOff>666750</xdr:colOff>
      <xdr:row>96</xdr:row>
      <xdr:rowOff>9525</xdr:rowOff>
    </xdr:to>
    <xdr:pic>
      <xdr:nvPicPr>
        <xdr:cNvPr id="426" name="Picture 426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1554480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97</xdr:row>
      <xdr:rowOff>0</xdr:rowOff>
    </xdr:from>
    <xdr:to>
      <xdr:col>5</xdr:col>
      <xdr:colOff>666750</xdr:colOff>
      <xdr:row>97</xdr:row>
      <xdr:rowOff>9525</xdr:rowOff>
    </xdr:to>
    <xdr:pic>
      <xdr:nvPicPr>
        <xdr:cNvPr id="427" name="Picture 427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157067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97</xdr:row>
      <xdr:rowOff>0</xdr:rowOff>
    </xdr:from>
    <xdr:to>
      <xdr:col>5</xdr:col>
      <xdr:colOff>666750</xdr:colOff>
      <xdr:row>97</xdr:row>
      <xdr:rowOff>9525</xdr:rowOff>
    </xdr:to>
    <xdr:pic>
      <xdr:nvPicPr>
        <xdr:cNvPr id="428" name="Picture 428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157067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97</xdr:row>
      <xdr:rowOff>0</xdr:rowOff>
    </xdr:from>
    <xdr:to>
      <xdr:col>5</xdr:col>
      <xdr:colOff>666750</xdr:colOff>
      <xdr:row>97</xdr:row>
      <xdr:rowOff>9525</xdr:rowOff>
    </xdr:to>
    <xdr:pic>
      <xdr:nvPicPr>
        <xdr:cNvPr id="429" name="Picture 429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157067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97</xdr:row>
      <xdr:rowOff>0</xdr:rowOff>
    </xdr:from>
    <xdr:to>
      <xdr:col>5</xdr:col>
      <xdr:colOff>666750</xdr:colOff>
      <xdr:row>97</xdr:row>
      <xdr:rowOff>9525</xdr:rowOff>
    </xdr:to>
    <xdr:pic>
      <xdr:nvPicPr>
        <xdr:cNvPr id="430" name="Picture 430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157067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666750</xdr:colOff>
      <xdr:row>98</xdr:row>
      <xdr:rowOff>9525</xdr:rowOff>
    </xdr:to>
    <xdr:pic>
      <xdr:nvPicPr>
        <xdr:cNvPr id="431" name="Picture 431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158686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666750</xdr:colOff>
      <xdr:row>98</xdr:row>
      <xdr:rowOff>9525</xdr:rowOff>
    </xdr:to>
    <xdr:pic>
      <xdr:nvPicPr>
        <xdr:cNvPr id="432" name="Picture 432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158686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666750</xdr:colOff>
      <xdr:row>98</xdr:row>
      <xdr:rowOff>9525</xdr:rowOff>
    </xdr:to>
    <xdr:pic>
      <xdr:nvPicPr>
        <xdr:cNvPr id="433" name="Picture 433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158686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666750</xdr:colOff>
      <xdr:row>98</xdr:row>
      <xdr:rowOff>9525</xdr:rowOff>
    </xdr:to>
    <xdr:pic>
      <xdr:nvPicPr>
        <xdr:cNvPr id="434" name="Picture 434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158686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99</xdr:row>
      <xdr:rowOff>0</xdr:rowOff>
    </xdr:from>
    <xdr:to>
      <xdr:col>5</xdr:col>
      <xdr:colOff>666750</xdr:colOff>
      <xdr:row>99</xdr:row>
      <xdr:rowOff>9525</xdr:rowOff>
    </xdr:to>
    <xdr:pic>
      <xdr:nvPicPr>
        <xdr:cNvPr id="435" name="Picture 435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160305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99</xdr:row>
      <xdr:rowOff>0</xdr:rowOff>
    </xdr:from>
    <xdr:to>
      <xdr:col>5</xdr:col>
      <xdr:colOff>666750</xdr:colOff>
      <xdr:row>99</xdr:row>
      <xdr:rowOff>9525</xdr:rowOff>
    </xdr:to>
    <xdr:pic>
      <xdr:nvPicPr>
        <xdr:cNvPr id="436" name="Picture 436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160305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99</xdr:row>
      <xdr:rowOff>0</xdr:rowOff>
    </xdr:from>
    <xdr:to>
      <xdr:col>5</xdr:col>
      <xdr:colOff>666750</xdr:colOff>
      <xdr:row>99</xdr:row>
      <xdr:rowOff>9525</xdr:rowOff>
    </xdr:to>
    <xdr:pic>
      <xdr:nvPicPr>
        <xdr:cNvPr id="437" name="Picture 437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160305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99</xdr:row>
      <xdr:rowOff>0</xdr:rowOff>
    </xdr:from>
    <xdr:to>
      <xdr:col>5</xdr:col>
      <xdr:colOff>666750</xdr:colOff>
      <xdr:row>99</xdr:row>
      <xdr:rowOff>9525</xdr:rowOff>
    </xdr:to>
    <xdr:pic>
      <xdr:nvPicPr>
        <xdr:cNvPr id="438" name="Picture 438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160305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666750</xdr:colOff>
      <xdr:row>100</xdr:row>
      <xdr:rowOff>9525</xdr:rowOff>
    </xdr:to>
    <xdr:pic>
      <xdr:nvPicPr>
        <xdr:cNvPr id="439" name="Picture 439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1619250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666750</xdr:colOff>
      <xdr:row>100</xdr:row>
      <xdr:rowOff>9525</xdr:rowOff>
    </xdr:to>
    <xdr:pic>
      <xdr:nvPicPr>
        <xdr:cNvPr id="440" name="Picture 440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1619250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666750</xdr:colOff>
      <xdr:row>100</xdr:row>
      <xdr:rowOff>9525</xdr:rowOff>
    </xdr:to>
    <xdr:pic>
      <xdr:nvPicPr>
        <xdr:cNvPr id="441" name="Picture 441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1619250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666750</xdr:colOff>
      <xdr:row>100</xdr:row>
      <xdr:rowOff>9525</xdr:rowOff>
    </xdr:to>
    <xdr:pic>
      <xdr:nvPicPr>
        <xdr:cNvPr id="442" name="Picture 442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1619250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101</xdr:row>
      <xdr:rowOff>0</xdr:rowOff>
    </xdr:from>
    <xdr:to>
      <xdr:col>5</xdr:col>
      <xdr:colOff>666750</xdr:colOff>
      <xdr:row>101</xdr:row>
      <xdr:rowOff>9525</xdr:rowOff>
    </xdr:to>
    <xdr:pic>
      <xdr:nvPicPr>
        <xdr:cNvPr id="443" name="Picture 443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163544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101</xdr:row>
      <xdr:rowOff>0</xdr:rowOff>
    </xdr:from>
    <xdr:to>
      <xdr:col>5</xdr:col>
      <xdr:colOff>666750</xdr:colOff>
      <xdr:row>101</xdr:row>
      <xdr:rowOff>9525</xdr:rowOff>
    </xdr:to>
    <xdr:pic>
      <xdr:nvPicPr>
        <xdr:cNvPr id="444" name="Picture 444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163544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101</xdr:row>
      <xdr:rowOff>0</xdr:rowOff>
    </xdr:from>
    <xdr:to>
      <xdr:col>5</xdr:col>
      <xdr:colOff>666750</xdr:colOff>
      <xdr:row>101</xdr:row>
      <xdr:rowOff>9525</xdr:rowOff>
    </xdr:to>
    <xdr:pic>
      <xdr:nvPicPr>
        <xdr:cNvPr id="445" name="Picture 445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163544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101</xdr:row>
      <xdr:rowOff>0</xdr:rowOff>
    </xdr:from>
    <xdr:to>
      <xdr:col>5</xdr:col>
      <xdr:colOff>666750</xdr:colOff>
      <xdr:row>101</xdr:row>
      <xdr:rowOff>9525</xdr:rowOff>
    </xdr:to>
    <xdr:pic>
      <xdr:nvPicPr>
        <xdr:cNvPr id="446" name="Picture 446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163544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666750</xdr:colOff>
      <xdr:row>102</xdr:row>
      <xdr:rowOff>9525</xdr:rowOff>
    </xdr:to>
    <xdr:pic>
      <xdr:nvPicPr>
        <xdr:cNvPr id="447" name="Picture 447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165163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666750</xdr:colOff>
      <xdr:row>102</xdr:row>
      <xdr:rowOff>9525</xdr:rowOff>
    </xdr:to>
    <xdr:pic>
      <xdr:nvPicPr>
        <xdr:cNvPr id="448" name="Picture 448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165163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666750</xdr:colOff>
      <xdr:row>102</xdr:row>
      <xdr:rowOff>9525</xdr:rowOff>
    </xdr:to>
    <xdr:pic>
      <xdr:nvPicPr>
        <xdr:cNvPr id="449" name="Picture 449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165163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666750</xdr:colOff>
      <xdr:row>102</xdr:row>
      <xdr:rowOff>9525</xdr:rowOff>
    </xdr:to>
    <xdr:pic>
      <xdr:nvPicPr>
        <xdr:cNvPr id="450" name="Picture 450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165163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103</xdr:row>
      <xdr:rowOff>0</xdr:rowOff>
    </xdr:from>
    <xdr:to>
      <xdr:col>5</xdr:col>
      <xdr:colOff>666750</xdr:colOff>
      <xdr:row>103</xdr:row>
      <xdr:rowOff>9525</xdr:rowOff>
    </xdr:to>
    <xdr:pic>
      <xdr:nvPicPr>
        <xdr:cNvPr id="451" name="Picture 451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166782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103</xdr:row>
      <xdr:rowOff>0</xdr:rowOff>
    </xdr:from>
    <xdr:to>
      <xdr:col>5</xdr:col>
      <xdr:colOff>666750</xdr:colOff>
      <xdr:row>103</xdr:row>
      <xdr:rowOff>9525</xdr:rowOff>
    </xdr:to>
    <xdr:pic>
      <xdr:nvPicPr>
        <xdr:cNvPr id="452" name="Picture 452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166782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103</xdr:row>
      <xdr:rowOff>0</xdr:rowOff>
    </xdr:from>
    <xdr:to>
      <xdr:col>5</xdr:col>
      <xdr:colOff>666750</xdr:colOff>
      <xdr:row>103</xdr:row>
      <xdr:rowOff>9525</xdr:rowOff>
    </xdr:to>
    <xdr:pic>
      <xdr:nvPicPr>
        <xdr:cNvPr id="453" name="Picture 453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166782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103</xdr:row>
      <xdr:rowOff>0</xdr:rowOff>
    </xdr:from>
    <xdr:to>
      <xdr:col>5</xdr:col>
      <xdr:colOff>666750</xdr:colOff>
      <xdr:row>103</xdr:row>
      <xdr:rowOff>9525</xdr:rowOff>
    </xdr:to>
    <xdr:pic>
      <xdr:nvPicPr>
        <xdr:cNvPr id="454" name="Picture 454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166782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666750</xdr:colOff>
      <xdr:row>4</xdr:row>
      <xdr:rowOff>9525</xdr:rowOff>
    </xdr:to>
    <xdr:pic>
      <xdr:nvPicPr>
        <xdr:cNvPr id="455" name="Picture 9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64770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666750</xdr:colOff>
      <xdr:row>4</xdr:row>
      <xdr:rowOff>9525</xdr:rowOff>
    </xdr:to>
    <xdr:pic>
      <xdr:nvPicPr>
        <xdr:cNvPr id="456" name="Picture 32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64770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666750</xdr:colOff>
      <xdr:row>4</xdr:row>
      <xdr:rowOff>9525</xdr:rowOff>
    </xdr:to>
    <xdr:pic>
      <xdr:nvPicPr>
        <xdr:cNvPr id="457" name="Picture 33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64770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666750</xdr:colOff>
      <xdr:row>4</xdr:row>
      <xdr:rowOff>9525</xdr:rowOff>
    </xdr:to>
    <xdr:pic>
      <xdr:nvPicPr>
        <xdr:cNvPr id="458" name="Picture 34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64770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666750</xdr:colOff>
      <xdr:row>5</xdr:row>
      <xdr:rowOff>9525</xdr:rowOff>
    </xdr:to>
    <xdr:pic>
      <xdr:nvPicPr>
        <xdr:cNvPr id="459" name="Picture 9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8096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666750</xdr:colOff>
      <xdr:row>5</xdr:row>
      <xdr:rowOff>9525</xdr:rowOff>
    </xdr:to>
    <xdr:pic>
      <xdr:nvPicPr>
        <xdr:cNvPr id="460" name="Picture 32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8096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666750</xdr:colOff>
      <xdr:row>5</xdr:row>
      <xdr:rowOff>9525</xdr:rowOff>
    </xdr:to>
    <xdr:pic>
      <xdr:nvPicPr>
        <xdr:cNvPr id="461" name="Picture 33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8096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666750</xdr:colOff>
      <xdr:row>5</xdr:row>
      <xdr:rowOff>9525</xdr:rowOff>
    </xdr:to>
    <xdr:pic>
      <xdr:nvPicPr>
        <xdr:cNvPr id="462" name="Picture 34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8096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666750</xdr:colOff>
      <xdr:row>6</xdr:row>
      <xdr:rowOff>9525</xdr:rowOff>
    </xdr:to>
    <xdr:pic>
      <xdr:nvPicPr>
        <xdr:cNvPr id="463" name="Picture 9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9715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666750</xdr:colOff>
      <xdr:row>6</xdr:row>
      <xdr:rowOff>9525</xdr:rowOff>
    </xdr:to>
    <xdr:pic>
      <xdr:nvPicPr>
        <xdr:cNvPr id="464" name="Picture 32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9715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666750</xdr:colOff>
      <xdr:row>6</xdr:row>
      <xdr:rowOff>9525</xdr:rowOff>
    </xdr:to>
    <xdr:pic>
      <xdr:nvPicPr>
        <xdr:cNvPr id="465" name="Picture 33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9715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666750</xdr:colOff>
      <xdr:row>6</xdr:row>
      <xdr:rowOff>9525</xdr:rowOff>
    </xdr:to>
    <xdr:pic>
      <xdr:nvPicPr>
        <xdr:cNvPr id="466" name="Picture 34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9715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666750</xdr:colOff>
      <xdr:row>7</xdr:row>
      <xdr:rowOff>9525</xdr:rowOff>
    </xdr:to>
    <xdr:pic>
      <xdr:nvPicPr>
        <xdr:cNvPr id="467" name="Picture 9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11334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666750</xdr:colOff>
      <xdr:row>7</xdr:row>
      <xdr:rowOff>9525</xdr:rowOff>
    </xdr:to>
    <xdr:pic>
      <xdr:nvPicPr>
        <xdr:cNvPr id="468" name="Picture 32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11334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666750</xdr:colOff>
      <xdr:row>7</xdr:row>
      <xdr:rowOff>9525</xdr:rowOff>
    </xdr:to>
    <xdr:pic>
      <xdr:nvPicPr>
        <xdr:cNvPr id="469" name="Picture 33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11334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666750</xdr:colOff>
      <xdr:row>7</xdr:row>
      <xdr:rowOff>9525</xdr:rowOff>
    </xdr:to>
    <xdr:pic>
      <xdr:nvPicPr>
        <xdr:cNvPr id="470" name="Picture 34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11334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666750</xdr:colOff>
      <xdr:row>8</xdr:row>
      <xdr:rowOff>9525</xdr:rowOff>
    </xdr:to>
    <xdr:pic>
      <xdr:nvPicPr>
        <xdr:cNvPr id="471" name="Picture 9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129540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666750</xdr:colOff>
      <xdr:row>8</xdr:row>
      <xdr:rowOff>9525</xdr:rowOff>
    </xdr:to>
    <xdr:pic>
      <xdr:nvPicPr>
        <xdr:cNvPr id="472" name="Picture 32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129540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666750</xdr:colOff>
      <xdr:row>8</xdr:row>
      <xdr:rowOff>9525</xdr:rowOff>
    </xdr:to>
    <xdr:pic>
      <xdr:nvPicPr>
        <xdr:cNvPr id="473" name="Picture 33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129540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666750</xdr:colOff>
      <xdr:row>8</xdr:row>
      <xdr:rowOff>9525</xdr:rowOff>
    </xdr:to>
    <xdr:pic>
      <xdr:nvPicPr>
        <xdr:cNvPr id="474" name="Picture 34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129540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666750</xdr:colOff>
      <xdr:row>9</xdr:row>
      <xdr:rowOff>9525</xdr:rowOff>
    </xdr:to>
    <xdr:pic>
      <xdr:nvPicPr>
        <xdr:cNvPr id="475" name="Picture 9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14573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666750</xdr:colOff>
      <xdr:row>9</xdr:row>
      <xdr:rowOff>9525</xdr:rowOff>
    </xdr:to>
    <xdr:pic>
      <xdr:nvPicPr>
        <xdr:cNvPr id="476" name="Picture 32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14573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666750</xdr:colOff>
      <xdr:row>9</xdr:row>
      <xdr:rowOff>9525</xdr:rowOff>
    </xdr:to>
    <xdr:pic>
      <xdr:nvPicPr>
        <xdr:cNvPr id="477" name="Picture 33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14573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666750</xdr:colOff>
      <xdr:row>9</xdr:row>
      <xdr:rowOff>9525</xdr:rowOff>
    </xdr:to>
    <xdr:pic>
      <xdr:nvPicPr>
        <xdr:cNvPr id="478" name="Picture 34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14573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666750</xdr:colOff>
      <xdr:row>10</xdr:row>
      <xdr:rowOff>9525</xdr:rowOff>
    </xdr:to>
    <xdr:pic>
      <xdr:nvPicPr>
        <xdr:cNvPr id="479" name="Picture 9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16192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666750</xdr:colOff>
      <xdr:row>10</xdr:row>
      <xdr:rowOff>9525</xdr:rowOff>
    </xdr:to>
    <xdr:pic>
      <xdr:nvPicPr>
        <xdr:cNvPr id="480" name="Picture 32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16192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666750</xdr:colOff>
      <xdr:row>10</xdr:row>
      <xdr:rowOff>9525</xdr:rowOff>
    </xdr:to>
    <xdr:pic>
      <xdr:nvPicPr>
        <xdr:cNvPr id="481" name="Picture 33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16192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666750</xdr:colOff>
      <xdr:row>10</xdr:row>
      <xdr:rowOff>9525</xdr:rowOff>
    </xdr:to>
    <xdr:pic>
      <xdr:nvPicPr>
        <xdr:cNvPr id="482" name="Picture 34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16192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666750</xdr:colOff>
      <xdr:row>11</xdr:row>
      <xdr:rowOff>9525</xdr:rowOff>
    </xdr:to>
    <xdr:pic>
      <xdr:nvPicPr>
        <xdr:cNvPr id="483" name="Picture 9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17811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666750</xdr:colOff>
      <xdr:row>11</xdr:row>
      <xdr:rowOff>9525</xdr:rowOff>
    </xdr:to>
    <xdr:pic>
      <xdr:nvPicPr>
        <xdr:cNvPr id="484" name="Picture 32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17811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666750</xdr:colOff>
      <xdr:row>11</xdr:row>
      <xdr:rowOff>9525</xdr:rowOff>
    </xdr:to>
    <xdr:pic>
      <xdr:nvPicPr>
        <xdr:cNvPr id="485" name="Picture 33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17811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666750</xdr:colOff>
      <xdr:row>11</xdr:row>
      <xdr:rowOff>9525</xdr:rowOff>
    </xdr:to>
    <xdr:pic>
      <xdr:nvPicPr>
        <xdr:cNvPr id="486" name="Picture 34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17811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666750</xdr:colOff>
      <xdr:row>4</xdr:row>
      <xdr:rowOff>9525</xdr:rowOff>
    </xdr:to>
    <xdr:pic>
      <xdr:nvPicPr>
        <xdr:cNvPr id="487" name="Picture 9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64770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666750</xdr:colOff>
      <xdr:row>4</xdr:row>
      <xdr:rowOff>9525</xdr:rowOff>
    </xdr:to>
    <xdr:pic>
      <xdr:nvPicPr>
        <xdr:cNvPr id="488" name="Picture 32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64770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666750</xdr:colOff>
      <xdr:row>4</xdr:row>
      <xdr:rowOff>9525</xdr:rowOff>
    </xdr:to>
    <xdr:pic>
      <xdr:nvPicPr>
        <xdr:cNvPr id="489" name="Picture 33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64770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666750</xdr:colOff>
      <xdr:row>4</xdr:row>
      <xdr:rowOff>9525</xdr:rowOff>
    </xdr:to>
    <xdr:pic>
      <xdr:nvPicPr>
        <xdr:cNvPr id="490" name="Picture 34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64770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666750</xdr:colOff>
      <xdr:row>4</xdr:row>
      <xdr:rowOff>9525</xdr:rowOff>
    </xdr:to>
    <xdr:pic>
      <xdr:nvPicPr>
        <xdr:cNvPr id="491" name="Picture 9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64770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666750</xdr:colOff>
      <xdr:row>4</xdr:row>
      <xdr:rowOff>9525</xdr:rowOff>
    </xdr:to>
    <xdr:pic>
      <xdr:nvPicPr>
        <xdr:cNvPr id="492" name="Picture 32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64770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666750</xdr:colOff>
      <xdr:row>4</xdr:row>
      <xdr:rowOff>9525</xdr:rowOff>
    </xdr:to>
    <xdr:pic>
      <xdr:nvPicPr>
        <xdr:cNvPr id="493" name="Picture 33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64770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666750</xdr:colOff>
      <xdr:row>4</xdr:row>
      <xdr:rowOff>9525</xdr:rowOff>
    </xdr:to>
    <xdr:pic>
      <xdr:nvPicPr>
        <xdr:cNvPr id="494" name="Picture 34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64770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666750</xdr:colOff>
      <xdr:row>5</xdr:row>
      <xdr:rowOff>9525</xdr:rowOff>
    </xdr:to>
    <xdr:pic>
      <xdr:nvPicPr>
        <xdr:cNvPr id="495" name="Picture 9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8096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666750</xdr:colOff>
      <xdr:row>5</xdr:row>
      <xdr:rowOff>9525</xdr:rowOff>
    </xdr:to>
    <xdr:pic>
      <xdr:nvPicPr>
        <xdr:cNvPr id="496" name="Picture 32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8096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666750</xdr:colOff>
      <xdr:row>5</xdr:row>
      <xdr:rowOff>9525</xdr:rowOff>
    </xdr:to>
    <xdr:pic>
      <xdr:nvPicPr>
        <xdr:cNvPr id="497" name="Picture 33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8096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666750</xdr:colOff>
      <xdr:row>5</xdr:row>
      <xdr:rowOff>9525</xdr:rowOff>
    </xdr:to>
    <xdr:pic>
      <xdr:nvPicPr>
        <xdr:cNvPr id="498" name="Picture 34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8096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666750</xdr:colOff>
      <xdr:row>6</xdr:row>
      <xdr:rowOff>9525</xdr:rowOff>
    </xdr:to>
    <xdr:pic>
      <xdr:nvPicPr>
        <xdr:cNvPr id="499" name="Picture 9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9715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666750</xdr:colOff>
      <xdr:row>6</xdr:row>
      <xdr:rowOff>9525</xdr:rowOff>
    </xdr:to>
    <xdr:pic>
      <xdr:nvPicPr>
        <xdr:cNvPr id="500" name="Picture 32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9715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666750</xdr:colOff>
      <xdr:row>6</xdr:row>
      <xdr:rowOff>9525</xdr:rowOff>
    </xdr:to>
    <xdr:pic>
      <xdr:nvPicPr>
        <xdr:cNvPr id="501" name="Picture 33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9715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666750</xdr:colOff>
      <xdr:row>6</xdr:row>
      <xdr:rowOff>9525</xdr:rowOff>
    </xdr:to>
    <xdr:pic>
      <xdr:nvPicPr>
        <xdr:cNvPr id="502" name="Picture 34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9715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666750</xdr:colOff>
      <xdr:row>7</xdr:row>
      <xdr:rowOff>9525</xdr:rowOff>
    </xdr:to>
    <xdr:pic>
      <xdr:nvPicPr>
        <xdr:cNvPr id="503" name="Picture 9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11334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666750</xdr:colOff>
      <xdr:row>7</xdr:row>
      <xdr:rowOff>9525</xdr:rowOff>
    </xdr:to>
    <xdr:pic>
      <xdr:nvPicPr>
        <xdr:cNvPr id="504" name="Picture 32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11334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666750</xdr:colOff>
      <xdr:row>7</xdr:row>
      <xdr:rowOff>9525</xdr:rowOff>
    </xdr:to>
    <xdr:pic>
      <xdr:nvPicPr>
        <xdr:cNvPr id="505" name="Picture 33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11334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666750</xdr:colOff>
      <xdr:row>7</xdr:row>
      <xdr:rowOff>9525</xdr:rowOff>
    </xdr:to>
    <xdr:pic>
      <xdr:nvPicPr>
        <xdr:cNvPr id="506" name="Picture 34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11334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666750</xdr:colOff>
      <xdr:row>8</xdr:row>
      <xdr:rowOff>9525</xdr:rowOff>
    </xdr:to>
    <xdr:pic>
      <xdr:nvPicPr>
        <xdr:cNvPr id="507" name="Picture 9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129540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666750</xdr:colOff>
      <xdr:row>8</xdr:row>
      <xdr:rowOff>9525</xdr:rowOff>
    </xdr:to>
    <xdr:pic>
      <xdr:nvPicPr>
        <xdr:cNvPr id="508" name="Picture 32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129540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666750</xdr:colOff>
      <xdr:row>8</xdr:row>
      <xdr:rowOff>9525</xdr:rowOff>
    </xdr:to>
    <xdr:pic>
      <xdr:nvPicPr>
        <xdr:cNvPr id="509" name="Picture 33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129540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666750</xdr:colOff>
      <xdr:row>8</xdr:row>
      <xdr:rowOff>9525</xdr:rowOff>
    </xdr:to>
    <xdr:pic>
      <xdr:nvPicPr>
        <xdr:cNvPr id="510" name="Picture 34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129540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666750</xdr:colOff>
      <xdr:row>9</xdr:row>
      <xdr:rowOff>9525</xdr:rowOff>
    </xdr:to>
    <xdr:pic>
      <xdr:nvPicPr>
        <xdr:cNvPr id="511" name="Picture 9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14573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666750</xdr:colOff>
      <xdr:row>9</xdr:row>
      <xdr:rowOff>9525</xdr:rowOff>
    </xdr:to>
    <xdr:pic>
      <xdr:nvPicPr>
        <xdr:cNvPr id="512" name="Picture 32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14573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666750</xdr:colOff>
      <xdr:row>9</xdr:row>
      <xdr:rowOff>9525</xdr:rowOff>
    </xdr:to>
    <xdr:pic>
      <xdr:nvPicPr>
        <xdr:cNvPr id="513" name="Picture 33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14573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666750</xdr:colOff>
      <xdr:row>9</xdr:row>
      <xdr:rowOff>9525</xdr:rowOff>
    </xdr:to>
    <xdr:pic>
      <xdr:nvPicPr>
        <xdr:cNvPr id="514" name="Picture 34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14573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666750</xdr:colOff>
      <xdr:row>10</xdr:row>
      <xdr:rowOff>9525</xdr:rowOff>
    </xdr:to>
    <xdr:pic>
      <xdr:nvPicPr>
        <xdr:cNvPr id="515" name="Picture 9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16192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666750</xdr:colOff>
      <xdr:row>10</xdr:row>
      <xdr:rowOff>9525</xdr:rowOff>
    </xdr:to>
    <xdr:pic>
      <xdr:nvPicPr>
        <xdr:cNvPr id="516" name="Picture 32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16192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666750</xdr:colOff>
      <xdr:row>10</xdr:row>
      <xdr:rowOff>9525</xdr:rowOff>
    </xdr:to>
    <xdr:pic>
      <xdr:nvPicPr>
        <xdr:cNvPr id="517" name="Picture 33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16192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666750</xdr:colOff>
      <xdr:row>10</xdr:row>
      <xdr:rowOff>9525</xdr:rowOff>
    </xdr:to>
    <xdr:pic>
      <xdr:nvPicPr>
        <xdr:cNvPr id="518" name="Picture 34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16192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666750</xdr:colOff>
      <xdr:row>11</xdr:row>
      <xdr:rowOff>9525</xdr:rowOff>
    </xdr:to>
    <xdr:pic>
      <xdr:nvPicPr>
        <xdr:cNvPr id="519" name="Picture 9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17811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666750</xdr:colOff>
      <xdr:row>11</xdr:row>
      <xdr:rowOff>9525</xdr:rowOff>
    </xdr:to>
    <xdr:pic>
      <xdr:nvPicPr>
        <xdr:cNvPr id="520" name="Picture 32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17811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666750</xdr:colOff>
      <xdr:row>11</xdr:row>
      <xdr:rowOff>9525</xdr:rowOff>
    </xdr:to>
    <xdr:pic>
      <xdr:nvPicPr>
        <xdr:cNvPr id="521" name="Picture 33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17811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666750</xdr:colOff>
      <xdr:row>11</xdr:row>
      <xdr:rowOff>9525</xdr:rowOff>
    </xdr:to>
    <xdr:pic>
      <xdr:nvPicPr>
        <xdr:cNvPr id="522" name="Picture 34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17811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666750</xdr:colOff>
      <xdr:row>12</xdr:row>
      <xdr:rowOff>9525</xdr:rowOff>
    </xdr:to>
    <xdr:pic>
      <xdr:nvPicPr>
        <xdr:cNvPr id="523" name="Picture 9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194310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666750</xdr:colOff>
      <xdr:row>12</xdr:row>
      <xdr:rowOff>9525</xdr:rowOff>
    </xdr:to>
    <xdr:pic>
      <xdr:nvPicPr>
        <xdr:cNvPr id="524" name="Picture 32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194310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666750</xdr:colOff>
      <xdr:row>12</xdr:row>
      <xdr:rowOff>9525</xdr:rowOff>
    </xdr:to>
    <xdr:pic>
      <xdr:nvPicPr>
        <xdr:cNvPr id="525" name="Picture 33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194310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666750</xdr:colOff>
      <xdr:row>12</xdr:row>
      <xdr:rowOff>9525</xdr:rowOff>
    </xdr:to>
    <xdr:pic>
      <xdr:nvPicPr>
        <xdr:cNvPr id="526" name="Picture 34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194310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666750</xdr:colOff>
      <xdr:row>13</xdr:row>
      <xdr:rowOff>9525</xdr:rowOff>
    </xdr:to>
    <xdr:pic>
      <xdr:nvPicPr>
        <xdr:cNvPr id="527" name="Picture 9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21050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666750</xdr:colOff>
      <xdr:row>13</xdr:row>
      <xdr:rowOff>9525</xdr:rowOff>
    </xdr:to>
    <xdr:pic>
      <xdr:nvPicPr>
        <xdr:cNvPr id="528" name="Picture 32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21050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666750</xdr:colOff>
      <xdr:row>13</xdr:row>
      <xdr:rowOff>9525</xdr:rowOff>
    </xdr:to>
    <xdr:pic>
      <xdr:nvPicPr>
        <xdr:cNvPr id="529" name="Picture 33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21050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666750</xdr:colOff>
      <xdr:row>13</xdr:row>
      <xdr:rowOff>9525</xdr:rowOff>
    </xdr:to>
    <xdr:pic>
      <xdr:nvPicPr>
        <xdr:cNvPr id="530" name="Picture 34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21050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666750</xdr:colOff>
      <xdr:row>14</xdr:row>
      <xdr:rowOff>9525</xdr:rowOff>
    </xdr:to>
    <xdr:pic>
      <xdr:nvPicPr>
        <xdr:cNvPr id="531" name="Picture 9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22669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666750</xdr:colOff>
      <xdr:row>14</xdr:row>
      <xdr:rowOff>9525</xdr:rowOff>
    </xdr:to>
    <xdr:pic>
      <xdr:nvPicPr>
        <xdr:cNvPr id="532" name="Picture 32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22669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666750</xdr:colOff>
      <xdr:row>14</xdr:row>
      <xdr:rowOff>9525</xdr:rowOff>
    </xdr:to>
    <xdr:pic>
      <xdr:nvPicPr>
        <xdr:cNvPr id="533" name="Picture 33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22669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666750</xdr:colOff>
      <xdr:row>14</xdr:row>
      <xdr:rowOff>9525</xdr:rowOff>
    </xdr:to>
    <xdr:pic>
      <xdr:nvPicPr>
        <xdr:cNvPr id="534" name="Picture 34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22669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666750</xdr:colOff>
      <xdr:row>15</xdr:row>
      <xdr:rowOff>9525</xdr:rowOff>
    </xdr:to>
    <xdr:pic>
      <xdr:nvPicPr>
        <xdr:cNvPr id="535" name="Picture 9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24288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666750</xdr:colOff>
      <xdr:row>15</xdr:row>
      <xdr:rowOff>9525</xdr:rowOff>
    </xdr:to>
    <xdr:pic>
      <xdr:nvPicPr>
        <xdr:cNvPr id="536" name="Picture 32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24288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666750</xdr:colOff>
      <xdr:row>15</xdr:row>
      <xdr:rowOff>9525</xdr:rowOff>
    </xdr:to>
    <xdr:pic>
      <xdr:nvPicPr>
        <xdr:cNvPr id="537" name="Picture 33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24288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666750</xdr:colOff>
      <xdr:row>15</xdr:row>
      <xdr:rowOff>9525</xdr:rowOff>
    </xdr:to>
    <xdr:pic>
      <xdr:nvPicPr>
        <xdr:cNvPr id="538" name="Picture 34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24288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666750</xdr:colOff>
      <xdr:row>16</xdr:row>
      <xdr:rowOff>9525</xdr:rowOff>
    </xdr:to>
    <xdr:pic>
      <xdr:nvPicPr>
        <xdr:cNvPr id="539" name="Picture 9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259080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666750</xdr:colOff>
      <xdr:row>16</xdr:row>
      <xdr:rowOff>9525</xdr:rowOff>
    </xdr:to>
    <xdr:pic>
      <xdr:nvPicPr>
        <xdr:cNvPr id="540" name="Picture 32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259080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666750</xdr:colOff>
      <xdr:row>16</xdr:row>
      <xdr:rowOff>9525</xdr:rowOff>
    </xdr:to>
    <xdr:pic>
      <xdr:nvPicPr>
        <xdr:cNvPr id="541" name="Picture 33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259080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666750</xdr:colOff>
      <xdr:row>16</xdr:row>
      <xdr:rowOff>9525</xdr:rowOff>
    </xdr:to>
    <xdr:pic>
      <xdr:nvPicPr>
        <xdr:cNvPr id="542" name="Picture 34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259080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666750</xdr:colOff>
      <xdr:row>17</xdr:row>
      <xdr:rowOff>9525</xdr:rowOff>
    </xdr:to>
    <xdr:pic>
      <xdr:nvPicPr>
        <xdr:cNvPr id="543" name="Picture 9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27527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666750</xdr:colOff>
      <xdr:row>17</xdr:row>
      <xdr:rowOff>9525</xdr:rowOff>
    </xdr:to>
    <xdr:pic>
      <xdr:nvPicPr>
        <xdr:cNvPr id="544" name="Picture 32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27527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666750</xdr:colOff>
      <xdr:row>17</xdr:row>
      <xdr:rowOff>9525</xdr:rowOff>
    </xdr:to>
    <xdr:pic>
      <xdr:nvPicPr>
        <xdr:cNvPr id="545" name="Picture 33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27527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666750</xdr:colOff>
      <xdr:row>17</xdr:row>
      <xdr:rowOff>9525</xdr:rowOff>
    </xdr:to>
    <xdr:pic>
      <xdr:nvPicPr>
        <xdr:cNvPr id="546" name="Picture 34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27527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666750</xdr:colOff>
      <xdr:row>18</xdr:row>
      <xdr:rowOff>9525</xdr:rowOff>
    </xdr:to>
    <xdr:pic>
      <xdr:nvPicPr>
        <xdr:cNvPr id="547" name="Picture 9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29146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666750</xdr:colOff>
      <xdr:row>18</xdr:row>
      <xdr:rowOff>9525</xdr:rowOff>
    </xdr:to>
    <xdr:pic>
      <xdr:nvPicPr>
        <xdr:cNvPr id="548" name="Picture 32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29146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666750</xdr:colOff>
      <xdr:row>18</xdr:row>
      <xdr:rowOff>9525</xdr:rowOff>
    </xdr:to>
    <xdr:pic>
      <xdr:nvPicPr>
        <xdr:cNvPr id="549" name="Picture 33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29146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666750</xdr:colOff>
      <xdr:row>18</xdr:row>
      <xdr:rowOff>9525</xdr:rowOff>
    </xdr:to>
    <xdr:pic>
      <xdr:nvPicPr>
        <xdr:cNvPr id="550" name="Picture 34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29146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666750</xdr:colOff>
      <xdr:row>19</xdr:row>
      <xdr:rowOff>9525</xdr:rowOff>
    </xdr:to>
    <xdr:pic>
      <xdr:nvPicPr>
        <xdr:cNvPr id="551" name="Picture 9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30765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666750</xdr:colOff>
      <xdr:row>19</xdr:row>
      <xdr:rowOff>9525</xdr:rowOff>
    </xdr:to>
    <xdr:pic>
      <xdr:nvPicPr>
        <xdr:cNvPr id="552" name="Picture 32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30765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666750</xdr:colOff>
      <xdr:row>19</xdr:row>
      <xdr:rowOff>9525</xdr:rowOff>
    </xdr:to>
    <xdr:pic>
      <xdr:nvPicPr>
        <xdr:cNvPr id="553" name="Picture 33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30765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666750</xdr:colOff>
      <xdr:row>19</xdr:row>
      <xdr:rowOff>9525</xdr:rowOff>
    </xdr:to>
    <xdr:pic>
      <xdr:nvPicPr>
        <xdr:cNvPr id="554" name="Picture 34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30765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666750</xdr:colOff>
      <xdr:row>20</xdr:row>
      <xdr:rowOff>9525</xdr:rowOff>
    </xdr:to>
    <xdr:pic>
      <xdr:nvPicPr>
        <xdr:cNvPr id="555" name="Picture 9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323850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666750</xdr:colOff>
      <xdr:row>20</xdr:row>
      <xdr:rowOff>9525</xdr:rowOff>
    </xdr:to>
    <xdr:pic>
      <xdr:nvPicPr>
        <xdr:cNvPr id="556" name="Picture 32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323850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666750</xdr:colOff>
      <xdr:row>20</xdr:row>
      <xdr:rowOff>9525</xdr:rowOff>
    </xdr:to>
    <xdr:pic>
      <xdr:nvPicPr>
        <xdr:cNvPr id="557" name="Picture 33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323850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666750</xdr:colOff>
      <xdr:row>20</xdr:row>
      <xdr:rowOff>9525</xdr:rowOff>
    </xdr:to>
    <xdr:pic>
      <xdr:nvPicPr>
        <xdr:cNvPr id="558" name="Picture 34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323850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666750</xdr:colOff>
      <xdr:row>21</xdr:row>
      <xdr:rowOff>9525</xdr:rowOff>
    </xdr:to>
    <xdr:pic>
      <xdr:nvPicPr>
        <xdr:cNvPr id="559" name="Picture 9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34004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666750</xdr:colOff>
      <xdr:row>21</xdr:row>
      <xdr:rowOff>9525</xdr:rowOff>
    </xdr:to>
    <xdr:pic>
      <xdr:nvPicPr>
        <xdr:cNvPr id="560" name="Picture 32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34004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666750</xdr:colOff>
      <xdr:row>21</xdr:row>
      <xdr:rowOff>9525</xdr:rowOff>
    </xdr:to>
    <xdr:pic>
      <xdr:nvPicPr>
        <xdr:cNvPr id="561" name="Picture 33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34004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666750</xdr:colOff>
      <xdr:row>21</xdr:row>
      <xdr:rowOff>9525</xdr:rowOff>
    </xdr:to>
    <xdr:pic>
      <xdr:nvPicPr>
        <xdr:cNvPr id="562" name="Picture 34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34004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666750</xdr:colOff>
      <xdr:row>22</xdr:row>
      <xdr:rowOff>9525</xdr:rowOff>
    </xdr:to>
    <xdr:pic>
      <xdr:nvPicPr>
        <xdr:cNvPr id="563" name="Picture 9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35623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666750</xdr:colOff>
      <xdr:row>22</xdr:row>
      <xdr:rowOff>9525</xdr:rowOff>
    </xdr:to>
    <xdr:pic>
      <xdr:nvPicPr>
        <xdr:cNvPr id="564" name="Picture 32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35623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666750</xdr:colOff>
      <xdr:row>22</xdr:row>
      <xdr:rowOff>9525</xdr:rowOff>
    </xdr:to>
    <xdr:pic>
      <xdr:nvPicPr>
        <xdr:cNvPr id="565" name="Picture 33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35623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666750</xdr:colOff>
      <xdr:row>22</xdr:row>
      <xdr:rowOff>9525</xdr:rowOff>
    </xdr:to>
    <xdr:pic>
      <xdr:nvPicPr>
        <xdr:cNvPr id="566" name="Picture 34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35623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666750</xdr:colOff>
      <xdr:row>23</xdr:row>
      <xdr:rowOff>9525</xdr:rowOff>
    </xdr:to>
    <xdr:pic>
      <xdr:nvPicPr>
        <xdr:cNvPr id="567" name="Picture 9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37242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666750</xdr:colOff>
      <xdr:row>23</xdr:row>
      <xdr:rowOff>9525</xdr:rowOff>
    </xdr:to>
    <xdr:pic>
      <xdr:nvPicPr>
        <xdr:cNvPr id="568" name="Picture 32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37242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666750</xdr:colOff>
      <xdr:row>23</xdr:row>
      <xdr:rowOff>9525</xdr:rowOff>
    </xdr:to>
    <xdr:pic>
      <xdr:nvPicPr>
        <xdr:cNvPr id="569" name="Picture 33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37242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666750</xdr:colOff>
      <xdr:row>23</xdr:row>
      <xdr:rowOff>9525</xdr:rowOff>
    </xdr:to>
    <xdr:pic>
      <xdr:nvPicPr>
        <xdr:cNvPr id="570" name="Picture 34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37242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666750</xdr:colOff>
      <xdr:row>24</xdr:row>
      <xdr:rowOff>9525</xdr:rowOff>
    </xdr:to>
    <xdr:pic>
      <xdr:nvPicPr>
        <xdr:cNvPr id="571" name="Picture 9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388620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666750</xdr:colOff>
      <xdr:row>24</xdr:row>
      <xdr:rowOff>9525</xdr:rowOff>
    </xdr:to>
    <xdr:pic>
      <xdr:nvPicPr>
        <xdr:cNvPr id="572" name="Picture 32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388620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666750</xdr:colOff>
      <xdr:row>24</xdr:row>
      <xdr:rowOff>9525</xdr:rowOff>
    </xdr:to>
    <xdr:pic>
      <xdr:nvPicPr>
        <xdr:cNvPr id="573" name="Picture 33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388620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666750</xdr:colOff>
      <xdr:row>24</xdr:row>
      <xdr:rowOff>9525</xdr:rowOff>
    </xdr:to>
    <xdr:pic>
      <xdr:nvPicPr>
        <xdr:cNvPr id="574" name="Picture 34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388620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666750</xdr:colOff>
      <xdr:row>25</xdr:row>
      <xdr:rowOff>9525</xdr:rowOff>
    </xdr:to>
    <xdr:pic>
      <xdr:nvPicPr>
        <xdr:cNvPr id="575" name="Picture 9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40481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666750</xdr:colOff>
      <xdr:row>25</xdr:row>
      <xdr:rowOff>9525</xdr:rowOff>
    </xdr:to>
    <xdr:pic>
      <xdr:nvPicPr>
        <xdr:cNvPr id="576" name="Picture 32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40481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666750</xdr:colOff>
      <xdr:row>25</xdr:row>
      <xdr:rowOff>9525</xdr:rowOff>
    </xdr:to>
    <xdr:pic>
      <xdr:nvPicPr>
        <xdr:cNvPr id="577" name="Picture 33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40481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666750</xdr:colOff>
      <xdr:row>25</xdr:row>
      <xdr:rowOff>9525</xdr:rowOff>
    </xdr:to>
    <xdr:pic>
      <xdr:nvPicPr>
        <xdr:cNvPr id="578" name="Picture 34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40481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666750</xdr:colOff>
      <xdr:row>26</xdr:row>
      <xdr:rowOff>9525</xdr:rowOff>
    </xdr:to>
    <xdr:pic>
      <xdr:nvPicPr>
        <xdr:cNvPr id="579" name="Picture 9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42100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666750</xdr:colOff>
      <xdr:row>26</xdr:row>
      <xdr:rowOff>9525</xdr:rowOff>
    </xdr:to>
    <xdr:pic>
      <xdr:nvPicPr>
        <xdr:cNvPr id="580" name="Picture 32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42100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666750</xdr:colOff>
      <xdr:row>26</xdr:row>
      <xdr:rowOff>9525</xdr:rowOff>
    </xdr:to>
    <xdr:pic>
      <xdr:nvPicPr>
        <xdr:cNvPr id="581" name="Picture 33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42100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666750</xdr:colOff>
      <xdr:row>26</xdr:row>
      <xdr:rowOff>9525</xdr:rowOff>
    </xdr:to>
    <xdr:pic>
      <xdr:nvPicPr>
        <xdr:cNvPr id="582" name="Picture 34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42100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666750</xdr:colOff>
      <xdr:row>27</xdr:row>
      <xdr:rowOff>9525</xdr:rowOff>
    </xdr:to>
    <xdr:pic>
      <xdr:nvPicPr>
        <xdr:cNvPr id="583" name="Picture 9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43719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666750</xdr:colOff>
      <xdr:row>27</xdr:row>
      <xdr:rowOff>9525</xdr:rowOff>
    </xdr:to>
    <xdr:pic>
      <xdr:nvPicPr>
        <xdr:cNvPr id="584" name="Picture 32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43719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666750</xdr:colOff>
      <xdr:row>27</xdr:row>
      <xdr:rowOff>9525</xdr:rowOff>
    </xdr:to>
    <xdr:pic>
      <xdr:nvPicPr>
        <xdr:cNvPr id="585" name="Picture 33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43719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666750</xdr:colOff>
      <xdr:row>27</xdr:row>
      <xdr:rowOff>9525</xdr:rowOff>
    </xdr:to>
    <xdr:pic>
      <xdr:nvPicPr>
        <xdr:cNvPr id="586" name="Picture 34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43719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666750</xdr:colOff>
      <xdr:row>28</xdr:row>
      <xdr:rowOff>9525</xdr:rowOff>
    </xdr:to>
    <xdr:pic>
      <xdr:nvPicPr>
        <xdr:cNvPr id="587" name="Picture 9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453390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666750</xdr:colOff>
      <xdr:row>28</xdr:row>
      <xdr:rowOff>9525</xdr:rowOff>
    </xdr:to>
    <xdr:pic>
      <xdr:nvPicPr>
        <xdr:cNvPr id="588" name="Picture 32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453390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666750</xdr:colOff>
      <xdr:row>28</xdr:row>
      <xdr:rowOff>9525</xdr:rowOff>
    </xdr:to>
    <xdr:pic>
      <xdr:nvPicPr>
        <xdr:cNvPr id="589" name="Picture 33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453390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666750</xdr:colOff>
      <xdr:row>28</xdr:row>
      <xdr:rowOff>9525</xdr:rowOff>
    </xdr:to>
    <xdr:pic>
      <xdr:nvPicPr>
        <xdr:cNvPr id="590" name="Picture 34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453390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666750</xdr:colOff>
      <xdr:row>29</xdr:row>
      <xdr:rowOff>9525</xdr:rowOff>
    </xdr:to>
    <xdr:pic>
      <xdr:nvPicPr>
        <xdr:cNvPr id="591" name="Picture 9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46958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666750</xdr:colOff>
      <xdr:row>29</xdr:row>
      <xdr:rowOff>9525</xdr:rowOff>
    </xdr:to>
    <xdr:pic>
      <xdr:nvPicPr>
        <xdr:cNvPr id="592" name="Picture 32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46958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666750</xdr:colOff>
      <xdr:row>29</xdr:row>
      <xdr:rowOff>9525</xdr:rowOff>
    </xdr:to>
    <xdr:pic>
      <xdr:nvPicPr>
        <xdr:cNvPr id="593" name="Picture 33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46958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666750</xdr:colOff>
      <xdr:row>29</xdr:row>
      <xdr:rowOff>9525</xdr:rowOff>
    </xdr:to>
    <xdr:pic>
      <xdr:nvPicPr>
        <xdr:cNvPr id="594" name="Picture 34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46958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666750</xdr:colOff>
      <xdr:row>30</xdr:row>
      <xdr:rowOff>9525</xdr:rowOff>
    </xdr:to>
    <xdr:pic>
      <xdr:nvPicPr>
        <xdr:cNvPr id="595" name="Picture 9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48577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666750</xdr:colOff>
      <xdr:row>30</xdr:row>
      <xdr:rowOff>9525</xdr:rowOff>
    </xdr:to>
    <xdr:pic>
      <xdr:nvPicPr>
        <xdr:cNvPr id="596" name="Picture 32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48577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666750</xdr:colOff>
      <xdr:row>30</xdr:row>
      <xdr:rowOff>9525</xdr:rowOff>
    </xdr:to>
    <xdr:pic>
      <xdr:nvPicPr>
        <xdr:cNvPr id="597" name="Picture 33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48577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666750</xdr:colOff>
      <xdr:row>30</xdr:row>
      <xdr:rowOff>9525</xdr:rowOff>
    </xdr:to>
    <xdr:pic>
      <xdr:nvPicPr>
        <xdr:cNvPr id="598" name="Picture 34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48577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666750</xdr:colOff>
      <xdr:row>31</xdr:row>
      <xdr:rowOff>9525</xdr:rowOff>
    </xdr:to>
    <xdr:pic>
      <xdr:nvPicPr>
        <xdr:cNvPr id="599" name="Picture 9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50196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666750</xdr:colOff>
      <xdr:row>31</xdr:row>
      <xdr:rowOff>9525</xdr:rowOff>
    </xdr:to>
    <xdr:pic>
      <xdr:nvPicPr>
        <xdr:cNvPr id="600" name="Picture 32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50196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666750</xdr:colOff>
      <xdr:row>31</xdr:row>
      <xdr:rowOff>9525</xdr:rowOff>
    </xdr:to>
    <xdr:pic>
      <xdr:nvPicPr>
        <xdr:cNvPr id="601" name="Picture 33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50196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666750</xdr:colOff>
      <xdr:row>31</xdr:row>
      <xdr:rowOff>9525</xdr:rowOff>
    </xdr:to>
    <xdr:pic>
      <xdr:nvPicPr>
        <xdr:cNvPr id="602" name="Picture 34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50196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666750</xdr:colOff>
      <xdr:row>32</xdr:row>
      <xdr:rowOff>9525</xdr:rowOff>
    </xdr:to>
    <xdr:pic>
      <xdr:nvPicPr>
        <xdr:cNvPr id="603" name="Picture 9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518160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666750</xdr:colOff>
      <xdr:row>32</xdr:row>
      <xdr:rowOff>9525</xdr:rowOff>
    </xdr:to>
    <xdr:pic>
      <xdr:nvPicPr>
        <xdr:cNvPr id="604" name="Picture 32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518160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666750</xdr:colOff>
      <xdr:row>32</xdr:row>
      <xdr:rowOff>9525</xdr:rowOff>
    </xdr:to>
    <xdr:pic>
      <xdr:nvPicPr>
        <xdr:cNvPr id="605" name="Picture 33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518160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666750</xdr:colOff>
      <xdr:row>32</xdr:row>
      <xdr:rowOff>9525</xdr:rowOff>
    </xdr:to>
    <xdr:pic>
      <xdr:nvPicPr>
        <xdr:cNvPr id="606" name="Picture 34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518160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666750</xdr:colOff>
      <xdr:row>33</xdr:row>
      <xdr:rowOff>9525</xdr:rowOff>
    </xdr:to>
    <xdr:pic>
      <xdr:nvPicPr>
        <xdr:cNvPr id="607" name="Picture 9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53435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666750</xdr:colOff>
      <xdr:row>33</xdr:row>
      <xdr:rowOff>9525</xdr:rowOff>
    </xdr:to>
    <xdr:pic>
      <xdr:nvPicPr>
        <xdr:cNvPr id="608" name="Picture 32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53435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666750</xdr:colOff>
      <xdr:row>33</xdr:row>
      <xdr:rowOff>9525</xdr:rowOff>
    </xdr:to>
    <xdr:pic>
      <xdr:nvPicPr>
        <xdr:cNvPr id="609" name="Picture 33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53435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666750</xdr:colOff>
      <xdr:row>33</xdr:row>
      <xdr:rowOff>9525</xdr:rowOff>
    </xdr:to>
    <xdr:pic>
      <xdr:nvPicPr>
        <xdr:cNvPr id="610" name="Picture 34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53435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666750</xdr:colOff>
      <xdr:row>34</xdr:row>
      <xdr:rowOff>9525</xdr:rowOff>
    </xdr:to>
    <xdr:pic>
      <xdr:nvPicPr>
        <xdr:cNvPr id="611" name="Picture 9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55054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666750</xdr:colOff>
      <xdr:row>34</xdr:row>
      <xdr:rowOff>9525</xdr:rowOff>
    </xdr:to>
    <xdr:pic>
      <xdr:nvPicPr>
        <xdr:cNvPr id="612" name="Picture 32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55054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666750</xdr:colOff>
      <xdr:row>34</xdr:row>
      <xdr:rowOff>9525</xdr:rowOff>
    </xdr:to>
    <xdr:pic>
      <xdr:nvPicPr>
        <xdr:cNvPr id="613" name="Picture 33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55054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666750</xdr:colOff>
      <xdr:row>34</xdr:row>
      <xdr:rowOff>9525</xdr:rowOff>
    </xdr:to>
    <xdr:pic>
      <xdr:nvPicPr>
        <xdr:cNvPr id="614" name="Picture 34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55054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666750</xdr:colOff>
      <xdr:row>35</xdr:row>
      <xdr:rowOff>9525</xdr:rowOff>
    </xdr:to>
    <xdr:pic>
      <xdr:nvPicPr>
        <xdr:cNvPr id="615" name="Picture 9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56673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666750</xdr:colOff>
      <xdr:row>35</xdr:row>
      <xdr:rowOff>9525</xdr:rowOff>
    </xdr:to>
    <xdr:pic>
      <xdr:nvPicPr>
        <xdr:cNvPr id="616" name="Picture 32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56673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666750</xdr:colOff>
      <xdr:row>35</xdr:row>
      <xdr:rowOff>9525</xdr:rowOff>
    </xdr:to>
    <xdr:pic>
      <xdr:nvPicPr>
        <xdr:cNvPr id="617" name="Picture 33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56673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666750</xdr:colOff>
      <xdr:row>35</xdr:row>
      <xdr:rowOff>9525</xdr:rowOff>
    </xdr:to>
    <xdr:pic>
      <xdr:nvPicPr>
        <xdr:cNvPr id="618" name="Picture 34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56673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666750</xdr:colOff>
      <xdr:row>36</xdr:row>
      <xdr:rowOff>9525</xdr:rowOff>
    </xdr:to>
    <xdr:pic>
      <xdr:nvPicPr>
        <xdr:cNvPr id="619" name="Picture 9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582930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666750</xdr:colOff>
      <xdr:row>36</xdr:row>
      <xdr:rowOff>9525</xdr:rowOff>
    </xdr:to>
    <xdr:pic>
      <xdr:nvPicPr>
        <xdr:cNvPr id="620" name="Picture 32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582930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666750</xdr:colOff>
      <xdr:row>36</xdr:row>
      <xdr:rowOff>9525</xdr:rowOff>
    </xdr:to>
    <xdr:pic>
      <xdr:nvPicPr>
        <xdr:cNvPr id="621" name="Picture 33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582930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666750</xdr:colOff>
      <xdr:row>36</xdr:row>
      <xdr:rowOff>9525</xdr:rowOff>
    </xdr:to>
    <xdr:pic>
      <xdr:nvPicPr>
        <xdr:cNvPr id="622" name="Picture 34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582930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666750</xdr:colOff>
      <xdr:row>37</xdr:row>
      <xdr:rowOff>9525</xdr:rowOff>
    </xdr:to>
    <xdr:pic>
      <xdr:nvPicPr>
        <xdr:cNvPr id="623" name="Picture 9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59912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666750</xdr:colOff>
      <xdr:row>37</xdr:row>
      <xdr:rowOff>9525</xdr:rowOff>
    </xdr:to>
    <xdr:pic>
      <xdr:nvPicPr>
        <xdr:cNvPr id="624" name="Picture 32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59912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666750</xdr:colOff>
      <xdr:row>37</xdr:row>
      <xdr:rowOff>9525</xdr:rowOff>
    </xdr:to>
    <xdr:pic>
      <xdr:nvPicPr>
        <xdr:cNvPr id="625" name="Picture 33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59912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666750</xdr:colOff>
      <xdr:row>37</xdr:row>
      <xdr:rowOff>9525</xdr:rowOff>
    </xdr:to>
    <xdr:pic>
      <xdr:nvPicPr>
        <xdr:cNvPr id="626" name="Picture 34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59912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666750</xdr:colOff>
      <xdr:row>38</xdr:row>
      <xdr:rowOff>9525</xdr:rowOff>
    </xdr:to>
    <xdr:pic>
      <xdr:nvPicPr>
        <xdr:cNvPr id="627" name="Picture 9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61531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666750</xdr:colOff>
      <xdr:row>38</xdr:row>
      <xdr:rowOff>9525</xdr:rowOff>
    </xdr:to>
    <xdr:pic>
      <xdr:nvPicPr>
        <xdr:cNvPr id="628" name="Picture 32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61531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666750</xdr:colOff>
      <xdr:row>38</xdr:row>
      <xdr:rowOff>9525</xdr:rowOff>
    </xdr:to>
    <xdr:pic>
      <xdr:nvPicPr>
        <xdr:cNvPr id="629" name="Picture 33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61531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666750</xdr:colOff>
      <xdr:row>38</xdr:row>
      <xdr:rowOff>9525</xdr:rowOff>
    </xdr:to>
    <xdr:pic>
      <xdr:nvPicPr>
        <xdr:cNvPr id="630" name="Picture 34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61531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666750</xdr:colOff>
      <xdr:row>39</xdr:row>
      <xdr:rowOff>9525</xdr:rowOff>
    </xdr:to>
    <xdr:pic>
      <xdr:nvPicPr>
        <xdr:cNvPr id="631" name="Picture 9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63150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666750</xdr:colOff>
      <xdr:row>39</xdr:row>
      <xdr:rowOff>9525</xdr:rowOff>
    </xdr:to>
    <xdr:pic>
      <xdr:nvPicPr>
        <xdr:cNvPr id="632" name="Picture 32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63150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666750</xdr:colOff>
      <xdr:row>39</xdr:row>
      <xdr:rowOff>9525</xdr:rowOff>
    </xdr:to>
    <xdr:pic>
      <xdr:nvPicPr>
        <xdr:cNvPr id="633" name="Picture 33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63150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666750</xdr:colOff>
      <xdr:row>39</xdr:row>
      <xdr:rowOff>9525</xdr:rowOff>
    </xdr:to>
    <xdr:pic>
      <xdr:nvPicPr>
        <xdr:cNvPr id="634" name="Picture 34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63150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666750</xdr:colOff>
      <xdr:row>40</xdr:row>
      <xdr:rowOff>9525</xdr:rowOff>
    </xdr:to>
    <xdr:pic>
      <xdr:nvPicPr>
        <xdr:cNvPr id="635" name="Picture 9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647700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666750</xdr:colOff>
      <xdr:row>40</xdr:row>
      <xdr:rowOff>9525</xdr:rowOff>
    </xdr:to>
    <xdr:pic>
      <xdr:nvPicPr>
        <xdr:cNvPr id="636" name="Picture 32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647700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666750</xdr:colOff>
      <xdr:row>40</xdr:row>
      <xdr:rowOff>9525</xdr:rowOff>
    </xdr:to>
    <xdr:pic>
      <xdr:nvPicPr>
        <xdr:cNvPr id="637" name="Picture 33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647700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666750</xdr:colOff>
      <xdr:row>40</xdr:row>
      <xdr:rowOff>9525</xdr:rowOff>
    </xdr:to>
    <xdr:pic>
      <xdr:nvPicPr>
        <xdr:cNvPr id="638" name="Picture 34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647700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666750</xdr:colOff>
      <xdr:row>41</xdr:row>
      <xdr:rowOff>9525</xdr:rowOff>
    </xdr:to>
    <xdr:pic>
      <xdr:nvPicPr>
        <xdr:cNvPr id="639" name="Picture 9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66389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666750</xdr:colOff>
      <xdr:row>41</xdr:row>
      <xdr:rowOff>9525</xdr:rowOff>
    </xdr:to>
    <xdr:pic>
      <xdr:nvPicPr>
        <xdr:cNvPr id="640" name="Picture 32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66389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666750</xdr:colOff>
      <xdr:row>41</xdr:row>
      <xdr:rowOff>9525</xdr:rowOff>
    </xdr:to>
    <xdr:pic>
      <xdr:nvPicPr>
        <xdr:cNvPr id="641" name="Picture 33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66389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666750</xdr:colOff>
      <xdr:row>41</xdr:row>
      <xdr:rowOff>9525</xdr:rowOff>
    </xdr:to>
    <xdr:pic>
      <xdr:nvPicPr>
        <xdr:cNvPr id="642" name="Picture 34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66389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42</xdr:row>
      <xdr:rowOff>0</xdr:rowOff>
    </xdr:from>
    <xdr:to>
      <xdr:col>5</xdr:col>
      <xdr:colOff>666750</xdr:colOff>
      <xdr:row>42</xdr:row>
      <xdr:rowOff>9525</xdr:rowOff>
    </xdr:to>
    <xdr:pic>
      <xdr:nvPicPr>
        <xdr:cNvPr id="643" name="Picture 9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68008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42</xdr:row>
      <xdr:rowOff>0</xdr:rowOff>
    </xdr:from>
    <xdr:to>
      <xdr:col>5</xdr:col>
      <xdr:colOff>666750</xdr:colOff>
      <xdr:row>42</xdr:row>
      <xdr:rowOff>9525</xdr:rowOff>
    </xdr:to>
    <xdr:pic>
      <xdr:nvPicPr>
        <xdr:cNvPr id="644" name="Picture 32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68008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42</xdr:row>
      <xdr:rowOff>0</xdr:rowOff>
    </xdr:from>
    <xdr:to>
      <xdr:col>5</xdr:col>
      <xdr:colOff>666750</xdr:colOff>
      <xdr:row>42</xdr:row>
      <xdr:rowOff>9525</xdr:rowOff>
    </xdr:to>
    <xdr:pic>
      <xdr:nvPicPr>
        <xdr:cNvPr id="645" name="Picture 33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68008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42</xdr:row>
      <xdr:rowOff>0</xdr:rowOff>
    </xdr:from>
    <xdr:to>
      <xdr:col>5</xdr:col>
      <xdr:colOff>666750</xdr:colOff>
      <xdr:row>42</xdr:row>
      <xdr:rowOff>9525</xdr:rowOff>
    </xdr:to>
    <xdr:pic>
      <xdr:nvPicPr>
        <xdr:cNvPr id="646" name="Picture 34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68008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666750</xdr:colOff>
      <xdr:row>43</xdr:row>
      <xdr:rowOff>9525</xdr:rowOff>
    </xdr:to>
    <xdr:pic>
      <xdr:nvPicPr>
        <xdr:cNvPr id="647" name="Picture 9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69627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666750</xdr:colOff>
      <xdr:row>43</xdr:row>
      <xdr:rowOff>9525</xdr:rowOff>
    </xdr:to>
    <xdr:pic>
      <xdr:nvPicPr>
        <xdr:cNvPr id="648" name="Picture 32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69627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666750</xdr:colOff>
      <xdr:row>43</xdr:row>
      <xdr:rowOff>9525</xdr:rowOff>
    </xdr:to>
    <xdr:pic>
      <xdr:nvPicPr>
        <xdr:cNvPr id="649" name="Picture 33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69627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666750</xdr:colOff>
      <xdr:row>43</xdr:row>
      <xdr:rowOff>9525</xdr:rowOff>
    </xdr:to>
    <xdr:pic>
      <xdr:nvPicPr>
        <xdr:cNvPr id="650" name="Picture 34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69627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666750</xdr:colOff>
      <xdr:row>44</xdr:row>
      <xdr:rowOff>9525</xdr:rowOff>
    </xdr:to>
    <xdr:pic>
      <xdr:nvPicPr>
        <xdr:cNvPr id="651" name="Picture 9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712470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666750</xdr:colOff>
      <xdr:row>44</xdr:row>
      <xdr:rowOff>9525</xdr:rowOff>
    </xdr:to>
    <xdr:pic>
      <xdr:nvPicPr>
        <xdr:cNvPr id="652" name="Picture 32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712470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666750</xdr:colOff>
      <xdr:row>44</xdr:row>
      <xdr:rowOff>9525</xdr:rowOff>
    </xdr:to>
    <xdr:pic>
      <xdr:nvPicPr>
        <xdr:cNvPr id="653" name="Picture 33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712470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666750</xdr:colOff>
      <xdr:row>44</xdr:row>
      <xdr:rowOff>9525</xdr:rowOff>
    </xdr:to>
    <xdr:pic>
      <xdr:nvPicPr>
        <xdr:cNvPr id="654" name="Picture 34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712470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45</xdr:row>
      <xdr:rowOff>0</xdr:rowOff>
    </xdr:from>
    <xdr:to>
      <xdr:col>5</xdr:col>
      <xdr:colOff>666750</xdr:colOff>
      <xdr:row>45</xdr:row>
      <xdr:rowOff>9525</xdr:rowOff>
    </xdr:to>
    <xdr:pic>
      <xdr:nvPicPr>
        <xdr:cNvPr id="655" name="Picture 9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72866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45</xdr:row>
      <xdr:rowOff>0</xdr:rowOff>
    </xdr:from>
    <xdr:to>
      <xdr:col>5</xdr:col>
      <xdr:colOff>666750</xdr:colOff>
      <xdr:row>45</xdr:row>
      <xdr:rowOff>9525</xdr:rowOff>
    </xdr:to>
    <xdr:pic>
      <xdr:nvPicPr>
        <xdr:cNvPr id="656" name="Picture 32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72866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45</xdr:row>
      <xdr:rowOff>0</xdr:rowOff>
    </xdr:from>
    <xdr:to>
      <xdr:col>5</xdr:col>
      <xdr:colOff>666750</xdr:colOff>
      <xdr:row>45</xdr:row>
      <xdr:rowOff>9525</xdr:rowOff>
    </xdr:to>
    <xdr:pic>
      <xdr:nvPicPr>
        <xdr:cNvPr id="657" name="Picture 33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72866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45</xdr:row>
      <xdr:rowOff>0</xdr:rowOff>
    </xdr:from>
    <xdr:to>
      <xdr:col>5</xdr:col>
      <xdr:colOff>666750</xdr:colOff>
      <xdr:row>45</xdr:row>
      <xdr:rowOff>9525</xdr:rowOff>
    </xdr:to>
    <xdr:pic>
      <xdr:nvPicPr>
        <xdr:cNvPr id="658" name="Picture 34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72866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46</xdr:row>
      <xdr:rowOff>0</xdr:rowOff>
    </xdr:from>
    <xdr:to>
      <xdr:col>5</xdr:col>
      <xdr:colOff>666750</xdr:colOff>
      <xdr:row>46</xdr:row>
      <xdr:rowOff>9525</xdr:rowOff>
    </xdr:to>
    <xdr:pic>
      <xdr:nvPicPr>
        <xdr:cNvPr id="659" name="Picture 9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74485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46</xdr:row>
      <xdr:rowOff>0</xdr:rowOff>
    </xdr:from>
    <xdr:to>
      <xdr:col>5</xdr:col>
      <xdr:colOff>666750</xdr:colOff>
      <xdr:row>46</xdr:row>
      <xdr:rowOff>9525</xdr:rowOff>
    </xdr:to>
    <xdr:pic>
      <xdr:nvPicPr>
        <xdr:cNvPr id="660" name="Picture 32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74485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46</xdr:row>
      <xdr:rowOff>0</xdr:rowOff>
    </xdr:from>
    <xdr:to>
      <xdr:col>5</xdr:col>
      <xdr:colOff>666750</xdr:colOff>
      <xdr:row>46</xdr:row>
      <xdr:rowOff>9525</xdr:rowOff>
    </xdr:to>
    <xdr:pic>
      <xdr:nvPicPr>
        <xdr:cNvPr id="661" name="Picture 33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74485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46</xdr:row>
      <xdr:rowOff>0</xdr:rowOff>
    </xdr:from>
    <xdr:to>
      <xdr:col>5</xdr:col>
      <xdr:colOff>666750</xdr:colOff>
      <xdr:row>46</xdr:row>
      <xdr:rowOff>9525</xdr:rowOff>
    </xdr:to>
    <xdr:pic>
      <xdr:nvPicPr>
        <xdr:cNvPr id="662" name="Picture 34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74485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47</xdr:row>
      <xdr:rowOff>0</xdr:rowOff>
    </xdr:from>
    <xdr:to>
      <xdr:col>5</xdr:col>
      <xdr:colOff>666750</xdr:colOff>
      <xdr:row>47</xdr:row>
      <xdr:rowOff>9525</xdr:rowOff>
    </xdr:to>
    <xdr:pic>
      <xdr:nvPicPr>
        <xdr:cNvPr id="663" name="Picture 9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76104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47</xdr:row>
      <xdr:rowOff>0</xdr:rowOff>
    </xdr:from>
    <xdr:to>
      <xdr:col>5</xdr:col>
      <xdr:colOff>666750</xdr:colOff>
      <xdr:row>47</xdr:row>
      <xdr:rowOff>9525</xdr:rowOff>
    </xdr:to>
    <xdr:pic>
      <xdr:nvPicPr>
        <xdr:cNvPr id="664" name="Picture 32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76104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47</xdr:row>
      <xdr:rowOff>0</xdr:rowOff>
    </xdr:from>
    <xdr:to>
      <xdr:col>5</xdr:col>
      <xdr:colOff>666750</xdr:colOff>
      <xdr:row>47</xdr:row>
      <xdr:rowOff>9525</xdr:rowOff>
    </xdr:to>
    <xdr:pic>
      <xdr:nvPicPr>
        <xdr:cNvPr id="665" name="Picture 33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76104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47</xdr:row>
      <xdr:rowOff>0</xdr:rowOff>
    </xdr:from>
    <xdr:to>
      <xdr:col>5</xdr:col>
      <xdr:colOff>666750</xdr:colOff>
      <xdr:row>47</xdr:row>
      <xdr:rowOff>9525</xdr:rowOff>
    </xdr:to>
    <xdr:pic>
      <xdr:nvPicPr>
        <xdr:cNvPr id="666" name="Picture 34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76104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48</xdr:row>
      <xdr:rowOff>0</xdr:rowOff>
    </xdr:from>
    <xdr:to>
      <xdr:col>5</xdr:col>
      <xdr:colOff>666750</xdr:colOff>
      <xdr:row>48</xdr:row>
      <xdr:rowOff>9525</xdr:rowOff>
    </xdr:to>
    <xdr:pic>
      <xdr:nvPicPr>
        <xdr:cNvPr id="667" name="Picture 9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777240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48</xdr:row>
      <xdr:rowOff>0</xdr:rowOff>
    </xdr:from>
    <xdr:to>
      <xdr:col>5</xdr:col>
      <xdr:colOff>666750</xdr:colOff>
      <xdr:row>48</xdr:row>
      <xdr:rowOff>9525</xdr:rowOff>
    </xdr:to>
    <xdr:pic>
      <xdr:nvPicPr>
        <xdr:cNvPr id="668" name="Picture 32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777240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48</xdr:row>
      <xdr:rowOff>0</xdr:rowOff>
    </xdr:from>
    <xdr:to>
      <xdr:col>5</xdr:col>
      <xdr:colOff>666750</xdr:colOff>
      <xdr:row>48</xdr:row>
      <xdr:rowOff>9525</xdr:rowOff>
    </xdr:to>
    <xdr:pic>
      <xdr:nvPicPr>
        <xdr:cNvPr id="669" name="Picture 33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777240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48</xdr:row>
      <xdr:rowOff>0</xdr:rowOff>
    </xdr:from>
    <xdr:to>
      <xdr:col>5</xdr:col>
      <xdr:colOff>666750</xdr:colOff>
      <xdr:row>48</xdr:row>
      <xdr:rowOff>9525</xdr:rowOff>
    </xdr:to>
    <xdr:pic>
      <xdr:nvPicPr>
        <xdr:cNvPr id="670" name="Picture 34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777240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666750</xdr:colOff>
      <xdr:row>49</xdr:row>
      <xdr:rowOff>9525</xdr:rowOff>
    </xdr:to>
    <xdr:pic>
      <xdr:nvPicPr>
        <xdr:cNvPr id="671" name="Picture 9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79343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666750</xdr:colOff>
      <xdr:row>49</xdr:row>
      <xdr:rowOff>9525</xdr:rowOff>
    </xdr:to>
    <xdr:pic>
      <xdr:nvPicPr>
        <xdr:cNvPr id="672" name="Picture 32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79343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666750</xdr:colOff>
      <xdr:row>49</xdr:row>
      <xdr:rowOff>9525</xdr:rowOff>
    </xdr:to>
    <xdr:pic>
      <xdr:nvPicPr>
        <xdr:cNvPr id="673" name="Picture 33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79343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666750</xdr:colOff>
      <xdr:row>49</xdr:row>
      <xdr:rowOff>9525</xdr:rowOff>
    </xdr:to>
    <xdr:pic>
      <xdr:nvPicPr>
        <xdr:cNvPr id="674" name="Picture 34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79343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50</xdr:row>
      <xdr:rowOff>0</xdr:rowOff>
    </xdr:from>
    <xdr:to>
      <xdr:col>5</xdr:col>
      <xdr:colOff>666750</xdr:colOff>
      <xdr:row>50</xdr:row>
      <xdr:rowOff>9525</xdr:rowOff>
    </xdr:to>
    <xdr:pic>
      <xdr:nvPicPr>
        <xdr:cNvPr id="675" name="Picture 9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80962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50</xdr:row>
      <xdr:rowOff>0</xdr:rowOff>
    </xdr:from>
    <xdr:to>
      <xdr:col>5</xdr:col>
      <xdr:colOff>666750</xdr:colOff>
      <xdr:row>50</xdr:row>
      <xdr:rowOff>9525</xdr:rowOff>
    </xdr:to>
    <xdr:pic>
      <xdr:nvPicPr>
        <xdr:cNvPr id="676" name="Picture 32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80962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50</xdr:row>
      <xdr:rowOff>0</xdr:rowOff>
    </xdr:from>
    <xdr:to>
      <xdr:col>5</xdr:col>
      <xdr:colOff>666750</xdr:colOff>
      <xdr:row>50</xdr:row>
      <xdr:rowOff>9525</xdr:rowOff>
    </xdr:to>
    <xdr:pic>
      <xdr:nvPicPr>
        <xdr:cNvPr id="677" name="Picture 33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80962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50</xdr:row>
      <xdr:rowOff>0</xdr:rowOff>
    </xdr:from>
    <xdr:to>
      <xdr:col>5</xdr:col>
      <xdr:colOff>666750</xdr:colOff>
      <xdr:row>50</xdr:row>
      <xdr:rowOff>9525</xdr:rowOff>
    </xdr:to>
    <xdr:pic>
      <xdr:nvPicPr>
        <xdr:cNvPr id="678" name="Picture 34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80962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5</xdr:col>
      <xdr:colOff>666750</xdr:colOff>
      <xdr:row>51</xdr:row>
      <xdr:rowOff>9525</xdr:rowOff>
    </xdr:to>
    <xdr:pic>
      <xdr:nvPicPr>
        <xdr:cNvPr id="679" name="Picture 9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82581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5</xdr:col>
      <xdr:colOff>666750</xdr:colOff>
      <xdr:row>51</xdr:row>
      <xdr:rowOff>9525</xdr:rowOff>
    </xdr:to>
    <xdr:pic>
      <xdr:nvPicPr>
        <xdr:cNvPr id="680" name="Picture 32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82581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5</xdr:col>
      <xdr:colOff>666750</xdr:colOff>
      <xdr:row>51</xdr:row>
      <xdr:rowOff>9525</xdr:rowOff>
    </xdr:to>
    <xdr:pic>
      <xdr:nvPicPr>
        <xdr:cNvPr id="681" name="Picture 33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82581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5</xdr:col>
      <xdr:colOff>666750</xdr:colOff>
      <xdr:row>51</xdr:row>
      <xdr:rowOff>9525</xdr:rowOff>
    </xdr:to>
    <xdr:pic>
      <xdr:nvPicPr>
        <xdr:cNvPr id="682" name="Picture 34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82581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666750</xdr:colOff>
      <xdr:row>52</xdr:row>
      <xdr:rowOff>9525</xdr:rowOff>
    </xdr:to>
    <xdr:pic>
      <xdr:nvPicPr>
        <xdr:cNvPr id="683" name="Picture 9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842010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666750</xdr:colOff>
      <xdr:row>52</xdr:row>
      <xdr:rowOff>9525</xdr:rowOff>
    </xdr:to>
    <xdr:pic>
      <xdr:nvPicPr>
        <xdr:cNvPr id="684" name="Picture 32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842010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666750</xdr:colOff>
      <xdr:row>52</xdr:row>
      <xdr:rowOff>9525</xdr:rowOff>
    </xdr:to>
    <xdr:pic>
      <xdr:nvPicPr>
        <xdr:cNvPr id="685" name="Picture 33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842010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666750</xdr:colOff>
      <xdr:row>52</xdr:row>
      <xdr:rowOff>9525</xdr:rowOff>
    </xdr:to>
    <xdr:pic>
      <xdr:nvPicPr>
        <xdr:cNvPr id="686" name="Picture 34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842010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53</xdr:row>
      <xdr:rowOff>0</xdr:rowOff>
    </xdr:from>
    <xdr:to>
      <xdr:col>5</xdr:col>
      <xdr:colOff>666750</xdr:colOff>
      <xdr:row>53</xdr:row>
      <xdr:rowOff>9525</xdr:rowOff>
    </xdr:to>
    <xdr:pic>
      <xdr:nvPicPr>
        <xdr:cNvPr id="687" name="Picture 9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85820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53</xdr:row>
      <xdr:rowOff>0</xdr:rowOff>
    </xdr:from>
    <xdr:to>
      <xdr:col>5</xdr:col>
      <xdr:colOff>666750</xdr:colOff>
      <xdr:row>53</xdr:row>
      <xdr:rowOff>9525</xdr:rowOff>
    </xdr:to>
    <xdr:pic>
      <xdr:nvPicPr>
        <xdr:cNvPr id="688" name="Picture 32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85820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53</xdr:row>
      <xdr:rowOff>0</xdr:rowOff>
    </xdr:from>
    <xdr:to>
      <xdr:col>5</xdr:col>
      <xdr:colOff>666750</xdr:colOff>
      <xdr:row>53</xdr:row>
      <xdr:rowOff>9525</xdr:rowOff>
    </xdr:to>
    <xdr:pic>
      <xdr:nvPicPr>
        <xdr:cNvPr id="689" name="Picture 33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85820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53</xdr:row>
      <xdr:rowOff>0</xdr:rowOff>
    </xdr:from>
    <xdr:to>
      <xdr:col>5</xdr:col>
      <xdr:colOff>666750</xdr:colOff>
      <xdr:row>53</xdr:row>
      <xdr:rowOff>9525</xdr:rowOff>
    </xdr:to>
    <xdr:pic>
      <xdr:nvPicPr>
        <xdr:cNvPr id="690" name="Picture 34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85820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54</xdr:row>
      <xdr:rowOff>0</xdr:rowOff>
    </xdr:from>
    <xdr:to>
      <xdr:col>5</xdr:col>
      <xdr:colOff>666750</xdr:colOff>
      <xdr:row>54</xdr:row>
      <xdr:rowOff>9525</xdr:rowOff>
    </xdr:to>
    <xdr:pic>
      <xdr:nvPicPr>
        <xdr:cNvPr id="691" name="Picture 9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87439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54</xdr:row>
      <xdr:rowOff>0</xdr:rowOff>
    </xdr:from>
    <xdr:to>
      <xdr:col>5</xdr:col>
      <xdr:colOff>666750</xdr:colOff>
      <xdr:row>54</xdr:row>
      <xdr:rowOff>9525</xdr:rowOff>
    </xdr:to>
    <xdr:pic>
      <xdr:nvPicPr>
        <xdr:cNvPr id="692" name="Picture 32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87439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54</xdr:row>
      <xdr:rowOff>0</xdr:rowOff>
    </xdr:from>
    <xdr:to>
      <xdr:col>5</xdr:col>
      <xdr:colOff>666750</xdr:colOff>
      <xdr:row>54</xdr:row>
      <xdr:rowOff>9525</xdr:rowOff>
    </xdr:to>
    <xdr:pic>
      <xdr:nvPicPr>
        <xdr:cNvPr id="693" name="Picture 33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87439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54</xdr:row>
      <xdr:rowOff>0</xdr:rowOff>
    </xdr:from>
    <xdr:to>
      <xdr:col>5</xdr:col>
      <xdr:colOff>666750</xdr:colOff>
      <xdr:row>54</xdr:row>
      <xdr:rowOff>9525</xdr:rowOff>
    </xdr:to>
    <xdr:pic>
      <xdr:nvPicPr>
        <xdr:cNvPr id="694" name="Picture 34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87439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55</xdr:row>
      <xdr:rowOff>0</xdr:rowOff>
    </xdr:from>
    <xdr:to>
      <xdr:col>5</xdr:col>
      <xdr:colOff>666750</xdr:colOff>
      <xdr:row>55</xdr:row>
      <xdr:rowOff>9525</xdr:rowOff>
    </xdr:to>
    <xdr:pic>
      <xdr:nvPicPr>
        <xdr:cNvPr id="695" name="Picture 9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89058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55</xdr:row>
      <xdr:rowOff>0</xdr:rowOff>
    </xdr:from>
    <xdr:to>
      <xdr:col>5</xdr:col>
      <xdr:colOff>666750</xdr:colOff>
      <xdr:row>55</xdr:row>
      <xdr:rowOff>9525</xdr:rowOff>
    </xdr:to>
    <xdr:pic>
      <xdr:nvPicPr>
        <xdr:cNvPr id="696" name="Picture 32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89058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55</xdr:row>
      <xdr:rowOff>0</xdr:rowOff>
    </xdr:from>
    <xdr:to>
      <xdr:col>5</xdr:col>
      <xdr:colOff>666750</xdr:colOff>
      <xdr:row>55</xdr:row>
      <xdr:rowOff>9525</xdr:rowOff>
    </xdr:to>
    <xdr:pic>
      <xdr:nvPicPr>
        <xdr:cNvPr id="697" name="Picture 33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89058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55</xdr:row>
      <xdr:rowOff>0</xdr:rowOff>
    </xdr:from>
    <xdr:to>
      <xdr:col>5</xdr:col>
      <xdr:colOff>666750</xdr:colOff>
      <xdr:row>55</xdr:row>
      <xdr:rowOff>9525</xdr:rowOff>
    </xdr:to>
    <xdr:pic>
      <xdr:nvPicPr>
        <xdr:cNvPr id="698" name="Picture 34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89058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56</xdr:row>
      <xdr:rowOff>0</xdr:rowOff>
    </xdr:from>
    <xdr:to>
      <xdr:col>5</xdr:col>
      <xdr:colOff>666750</xdr:colOff>
      <xdr:row>56</xdr:row>
      <xdr:rowOff>9525</xdr:rowOff>
    </xdr:to>
    <xdr:pic>
      <xdr:nvPicPr>
        <xdr:cNvPr id="699" name="Picture 9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906780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56</xdr:row>
      <xdr:rowOff>0</xdr:rowOff>
    </xdr:from>
    <xdr:to>
      <xdr:col>5</xdr:col>
      <xdr:colOff>666750</xdr:colOff>
      <xdr:row>56</xdr:row>
      <xdr:rowOff>9525</xdr:rowOff>
    </xdr:to>
    <xdr:pic>
      <xdr:nvPicPr>
        <xdr:cNvPr id="700" name="Picture 32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906780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56</xdr:row>
      <xdr:rowOff>0</xdr:rowOff>
    </xdr:from>
    <xdr:to>
      <xdr:col>5</xdr:col>
      <xdr:colOff>666750</xdr:colOff>
      <xdr:row>56</xdr:row>
      <xdr:rowOff>9525</xdr:rowOff>
    </xdr:to>
    <xdr:pic>
      <xdr:nvPicPr>
        <xdr:cNvPr id="701" name="Picture 33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906780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56</xdr:row>
      <xdr:rowOff>0</xdr:rowOff>
    </xdr:from>
    <xdr:to>
      <xdr:col>5</xdr:col>
      <xdr:colOff>666750</xdr:colOff>
      <xdr:row>56</xdr:row>
      <xdr:rowOff>9525</xdr:rowOff>
    </xdr:to>
    <xdr:pic>
      <xdr:nvPicPr>
        <xdr:cNvPr id="702" name="Picture 34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906780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57</xdr:row>
      <xdr:rowOff>0</xdr:rowOff>
    </xdr:from>
    <xdr:to>
      <xdr:col>5</xdr:col>
      <xdr:colOff>666750</xdr:colOff>
      <xdr:row>57</xdr:row>
      <xdr:rowOff>9525</xdr:rowOff>
    </xdr:to>
    <xdr:pic>
      <xdr:nvPicPr>
        <xdr:cNvPr id="703" name="Picture 9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92297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57</xdr:row>
      <xdr:rowOff>0</xdr:rowOff>
    </xdr:from>
    <xdr:to>
      <xdr:col>5</xdr:col>
      <xdr:colOff>666750</xdr:colOff>
      <xdr:row>57</xdr:row>
      <xdr:rowOff>9525</xdr:rowOff>
    </xdr:to>
    <xdr:pic>
      <xdr:nvPicPr>
        <xdr:cNvPr id="704" name="Picture 32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92297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57</xdr:row>
      <xdr:rowOff>0</xdr:rowOff>
    </xdr:from>
    <xdr:to>
      <xdr:col>5</xdr:col>
      <xdr:colOff>666750</xdr:colOff>
      <xdr:row>57</xdr:row>
      <xdr:rowOff>9525</xdr:rowOff>
    </xdr:to>
    <xdr:pic>
      <xdr:nvPicPr>
        <xdr:cNvPr id="705" name="Picture 33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92297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57</xdr:row>
      <xdr:rowOff>0</xdr:rowOff>
    </xdr:from>
    <xdr:to>
      <xdr:col>5</xdr:col>
      <xdr:colOff>666750</xdr:colOff>
      <xdr:row>57</xdr:row>
      <xdr:rowOff>9525</xdr:rowOff>
    </xdr:to>
    <xdr:pic>
      <xdr:nvPicPr>
        <xdr:cNvPr id="706" name="Picture 34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92297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58</xdr:row>
      <xdr:rowOff>0</xdr:rowOff>
    </xdr:from>
    <xdr:to>
      <xdr:col>5</xdr:col>
      <xdr:colOff>666750</xdr:colOff>
      <xdr:row>58</xdr:row>
      <xdr:rowOff>9525</xdr:rowOff>
    </xdr:to>
    <xdr:pic>
      <xdr:nvPicPr>
        <xdr:cNvPr id="707" name="Picture 9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93916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58</xdr:row>
      <xdr:rowOff>0</xdr:rowOff>
    </xdr:from>
    <xdr:to>
      <xdr:col>5</xdr:col>
      <xdr:colOff>666750</xdr:colOff>
      <xdr:row>58</xdr:row>
      <xdr:rowOff>9525</xdr:rowOff>
    </xdr:to>
    <xdr:pic>
      <xdr:nvPicPr>
        <xdr:cNvPr id="708" name="Picture 32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93916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58</xdr:row>
      <xdr:rowOff>0</xdr:rowOff>
    </xdr:from>
    <xdr:to>
      <xdr:col>5</xdr:col>
      <xdr:colOff>666750</xdr:colOff>
      <xdr:row>58</xdr:row>
      <xdr:rowOff>9525</xdr:rowOff>
    </xdr:to>
    <xdr:pic>
      <xdr:nvPicPr>
        <xdr:cNvPr id="709" name="Picture 33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93916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58</xdr:row>
      <xdr:rowOff>0</xdr:rowOff>
    </xdr:from>
    <xdr:to>
      <xdr:col>5</xdr:col>
      <xdr:colOff>666750</xdr:colOff>
      <xdr:row>58</xdr:row>
      <xdr:rowOff>9525</xdr:rowOff>
    </xdr:to>
    <xdr:pic>
      <xdr:nvPicPr>
        <xdr:cNvPr id="710" name="Picture 34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93916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666750</xdr:colOff>
      <xdr:row>59</xdr:row>
      <xdr:rowOff>9525</xdr:rowOff>
    </xdr:to>
    <xdr:pic>
      <xdr:nvPicPr>
        <xdr:cNvPr id="711" name="Picture 9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95535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666750</xdr:colOff>
      <xdr:row>59</xdr:row>
      <xdr:rowOff>9525</xdr:rowOff>
    </xdr:to>
    <xdr:pic>
      <xdr:nvPicPr>
        <xdr:cNvPr id="712" name="Picture 32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95535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666750</xdr:colOff>
      <xdr:row>59</xdr:row>
      <xdr:rowOff>9525</xdr:rowOff>
    </xdr:to>
    <xdr:pic>
      <xdr:nvPicPr>
        <xdr:cNvPr id="713" name="Picture 33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95535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666750</xdr:colOff>
      <xdr:row>59</xdr:row>
      <xdr:rowOff>9525</xdr:rowOff>
    </xdr:to>
    <xdr:pic>
      <xdr:nvPicPr>
        <xdr:cNvPr id="714" name="Picture 34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95535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60</xdr:row>
      <xdr:rowOff>0</xdr:rowOff>
    </xdr:from>
    <xdr:to>
      <xdr:col>5</xdr:col>
      <xdr:colOff>666750</xdr:colOff>
      <xdr:row>60</xdr:row>
      <xdr:rowOff>9525</xdr:rowOff>
    </xdr:to>
    <xdr:pic>
      <xdr:nvPicPr>
        <xdr:cNvPr id="715" name="Picture 9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971550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60</xdr:row>
      <xdr:rowOff>0</xdr:rowOff>
    </xdr:from>
    <xdr:to>
      <xdr:col>5</xdr:col>
      <xdr:colOff>666750</xdr:colOff>
      <xdr:row>60</xdr:row>
      <xdr:rowOff>9525</xdr:rowOff>
    </xdr:to>
    <xdr:pic>
      <xdr:nvPicPr>
        <xdr:cNvPr id="716" name="Picture 32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971550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60</xdr:row>
      <xdr:rowOff>0</xdr:rowOff>
    </xdr:from>
    <xdr:to>
      <xdr:col>5</xdr:col>
      <xdr:colOff>666750</xdr:colOff>
      <xdr:row>60</xdr:row>
      <xdr:rowOff>9525</xdr:rowOff>
    </xdr:to>
    <xdr:pic>
      <xdr:nvPicPr>
        <xdr:cNvPr id="717" name="Picture 33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971550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60</xdr:row>
      <xdr:rowOff>0</xdr:rowOff>
    </xdr:from>
    <xdr:to>
      <xdr:col>5</xdr:col>
      <xdr:colOff>666750</xdr:colOff>
      <xdr:row>60</xdr:row>
      <xdr:rowOff>9525</xdr:rowOff>
    </xdr:to>
    <xdr:pic>
      <xdr:nvPicPr>
        <xdr:cNvPr id="718" name="Picture 34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971550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61</xdr:row>
      <xdr:rowOff>0</xdr:rowOff>
    </xdr:from>
    <xdr:to>
      <xdr:col>5</xdr:col>
      <xdr:colOff>666750</xdr:colOff>
      <xdr:row>61</xdr:row>
      <xdr:rowOff>9525</xdr:rowOff>
    </xdr:to>
    <xdr:pic>
      <xdr:nvPicPr>
        <xdr:cNvPr id="719" name="Picture 9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98774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61</xdr:row>
      <xdr:rowOff>0</xdr:rowOff>
    </xdr:from>
    <xdr:to>
      <xdr:col>5</xdr:col>
      <xdr:colOff>666750</xdr:colOff>
      <xdr:row>61</xdr:row>
      <xdr:rowOff>9525</xdr:rowOff>
    </xdr:to>
    <xdr:pic>
      <xdr:nvPicPr>
        <xdr:cNvPr id="720" name="Picture 32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98774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61</xdr:row>
      <xdr:rowOff>0</xdr:rowOff>
    </xdr:from>
    <xdr:to>
      <xdr:col>5</xdr:col>
      <xdr:colOff>666750</xdr:colOff>
      <xdr:row>61</xdr:row>
      <xdr:rowOff>9525</xdr:rowOff>
    </xdr:to>
    <xdr:pic>
      <xdr:nvPicPr>
        <xdr:cNvPr id="721" name="Picture 33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98774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61</xdr:row>
      <xdr:rowOff>0</xdr:rowOff>
    </xdr:from>
    <xdr:to>
      <xdr:col>5</xdr:col>
      <xdr:colOff>666750</xdr:colOff>
      <xdr:row>61</xdr:row>
      <xdr:rowOff>9525</xdr:rowOff>
    </xdr:to>
    <xdr:pic>
      <xdr:nvPicPr>
        <xdr:cNvPr id="722" name="Picture 34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98774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666750</xdr:colOff>
      <xdr:row>62</xdr:row>
      <xdr:rowOff>9525</xdr:rowOff>
    </xdr:to>
    <xdr:pic>
      <xdr:nvPicPr>
        <xdr:cNvPr id="723" name="Picture 9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100393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666750</xdr:colOff>
      <xdr:row>62</xdr:row>
      <xdr:rowOff>9525</xdr:rowOff>
    </xdr:to>
    <xdr:pic>
      <xdr:nvPicPr>
        <xdr:cNvPr id="724" name="Picture 32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100393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666750</xdr:colOff>
      <xdr:row>62</xdr:row>
      <xdr:rowOff>9525</xdr:rowOff>
    </xdr:to>
    <xdr:pic>
      <xdr:nvPicPr>
        <xdr:cNvPr id="725" name="Picture 33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100393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666750</xdr:colOff>
      <xdr:row>62</xdr:row>
      <xdr:rowOff>9525</xdr:rowOff>
    </xdr:to>
    <xdr:pic>
      <xdr:nvPicPr>
        <xdr:cNvPr id="726" name="Picture 34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100393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63</xdr:row>
      <xdr:rowOff>0</xdr:rowOff>
    </xdr:from>
    <xdr:to>
      <xdr:col>5</xdr:col>
      <xdr:colOff>666750</xdr:colOff>
      <xdr:row>63</xdr:row>
      <xdr:rowOff>9525</xdr:rowOff>
    </xdr:to>
    <xdr:pic>
      <xdr:nvPicPr>
        <xdr:cNvPr id="727" name="Picture 9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102012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63</xdr:row>
      <xdr:rowOff>0</xdr:rowOff>
    </xdr:from>
    <xdr:to>
      <xdr:col>5</xdr:col>
      <xdr:colOff>666750</xdr:colOff>
      <xdr:row>63</xdr:row>
      <xdr:rowOff>9525</xdr:rowOff>
    </xdr:to>
    <xdr:pic>
      <xdr:nvPicPr>
        <xdr:cNvPr id="728" name="Picture 32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102012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63</xdr:row>
      <xdr:rowOff>0</xdr:rowOff>
    </xdr:from>
    <xdr:to>
      <xdr:col>5</xdr:col>
      <xdr:colOff>666750</xdr:colOff>
      <xdr:row>63</xdr:row>
      <xdr:rowOff>9525</xdr:rowOff>
    </xdr:to>
    <xdr:pic>
      <xdr:nvPicPr>
        <xdr:cNvPr id="729" name="Picture 33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102012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63</xdr:row>
      <xdr:rowOff>0</xdr:rowOff>
    </xdr:from>
    <xdr:to>
      <xdr:col>5</xdr:col>
      <xdr:colOff>666750</xdr:colOff>
      <xdr:row>63</xdr:row>
      <xdr:rowOff>9525</xdr:rowOff>
    </xdr:to>
    <xdr:pic>
      <xdr:nvPicPr>
        <xdr:cNvPr id="730" name="Picture 34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102012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64</xdr:row>
      <xdr:rowOff>0</xdr:rowOff>
    </xdr:from>
    <xdr:to>
      <xdr:col>5</xdr:col>
      <xdr:colOff>666750</xdr:colOff>
      <xdr:row>64</xdr:row>
      <xdr:rowOff>9525</xdr:rowOff>
    </xdr:to>
    <xdr:pic>
      <xdr:nvPicPr>
        <xdr:cNvPr id="731" name="Picture 9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1036320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64</xdr:row>
      <xdr:rowOff>0</xdr:rowOff>
    </xdr:from>
    <xdr:to>
      <xdr:col>5</xdr:col>
      <xdr:colOff>666750</xdr:colOff>
      <xdr:row>64</xdr:row>
      <xdr:rowOff>9525</xdr:rowOff>
    </xdr:to>
    <xdr:pic>
      <xdr:nvPicPr>
        <xdr:cNvPr id="732" name="Picture 32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1036320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64</xdr:row>
      <xdr:rowOff>0</xdr:rowOff>
    </xdr:from>
    <xdr:to>
      <xdr:col>5</xdr:col>
      <xdr:colOff>666750</xdr:colOff>
      <xdr:row>64</xdr:row>
      <xdr:rowOff>9525</xdr:rowOff>
    </xdr:to>
    <xdr:pic>
      <xdr:nvPicPr>
        <xdr:cNvPr id="733" name="Picture 33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1036320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64</xdr:row>
      <xdr:rowOff>0</xdr:rowOff>
    </xdr:from>
    <xdr:to>
      <xdr:col>5</xdr:col>
      <xdr:colOff>666750</xdr:colOff>
      <xdr:row>64</xdr:row>
      <xdr:rowOff>9525</xdr:rowOff>
    </xdr:to>
    <xdr:pic>
      <xdr:nvPicPr>
        <xdr:cNvPr id="734" name="Picture 34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1036320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65</xdr:row>
      <xdr:rowOff>0</xdr:rowOff>
    </xdr:from>
    <xdr:to>
      <xdr:col>5</xdr:col>
      <xdr:colOff>666750</xdr:colOff>
      <xdr:row>65</xdr:row>
      <xdr:rowOff>9525</xdr:rowOff>
    </xdr:to>
    <xdr:pic>
      <xdr:nvPicPr>
        <xdr:cNvPr id="735" name="Picture 9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105251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65</xdr:row>
      <xdr:rowOff>0</xdr:rowOff>
    </xdr:from>
    <xdr:to>
      <xdr:col>5</xdr:col>
      <xdr:colOff>666750</xdr:colOff>
      <xdr:row>65</xdr:row>
      <xdr:rowOff>9525</xdr:rowOff>
    </xdr:to>
    <xdr:pic>
      <xdr:nvPicPr>
        <xdr:cNvPr id="736" name="Picture 32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105251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65</xdr:row>
      <xdr:rowOff>0</xdr:rowOff>
    </xdr:from>
    <xdr:to>
      <xdr:col>5</xdr:col>
      <xdr:colOff>666750</xdr:colOff>
      <xdr:row>65</xdr:row>
      <xdr:rowOff>9525</xdr:rowOff>
    </xdr:to>
    <xdr:pic>
      <xdr:nvPicPr>
        <xdr:cNvPr id="737" name="Picture 33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105251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65</xdr:row>
      <xdr:rowOff>0</xdr:rowOff>
    </xdr:from>
    <xdr:to>
      <xdr:col>5</xdr:col>
      <xdr:colOff>666750</xdr:colOff>
      <xdr:row>65</xdr:row>
      <xdr:rowOff>9525</xdr:rowOff>
    </xdr:to>
    <xdr:pic>
      <xdr:nvPicPr>
        <xdr:cNvPr id="738" name="Picture 34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105251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66</xdr:row>
      <xdr:rowOff>0</xdr:rowOff>
    </xdr:from>
    <xdr:to>
      <xdr:col>5</xdr:col>
      <xdr:colOff>666750</xdr:colOff>
      <xdr:row>66</xdr:row>
      <xdr:rowOff>9525</xdr:rowOff>
    </xdr:to>
    <xdr:pic>
      <xdr:nvPicPr>
        <xdr:cNvPr id="739" name="Picture 9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106870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66</xdr:row>
      <xdr:rowOff>0</xdr:rowOff>
    </xdr:from>
    <xdr:to>
      <xdr:col>5</xdr:col>
      <xdr:colOff>666750</xdr:colOff>
      <xdr:row>66</xdr:row>
      <xdr:rowOff>9525</xdr:rowOff>
    </xdr:to>
    <xdr:pic>
      <xdr:nvPicPr>
        <xdr:cNvPr id="740" name="Picture 32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106870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66</xdr:row>
      <xdr:rowOff>0</xdr:rowOff>
    </xdr:from>
    <xdr:to>
      <xdr:col>5</xdr:col>
      <xdr:colOff>666750</xdr:colOff>
      <xdr:row>66</xdr:row>
      <xdr:rowOff>9525</xdr:rowOff>
    </xdr:to>
    <xdr:pic>
      <xdr:nvPicPr>
        <xdr:cNvPr id="741" name="Picture 33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106870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66</xdr:row>
      <xdr:rowOff>0</xdr:rowOff>
    </xdr:from>
    <xdr:to>
      <xdr:col>5</xdr:col>
      <xdr:colOff>666750</xdr:colOff>
      <xdr:row>66</xdr:row>
      <xdr:rowOff>9525</xdr:rowOff>
    </xdr:to>
    <xdr:pic>
      <xdr:nvPicPr>
        <xdr:cNvPr id="742" name="Picture 34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106870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67</xdr:row>
      <xdr:rowOff>0</xdr:rowOff>
    </xdr:from>
    <xdr:to>
      <xdr:col>5</xdr:col>
      <xdr:colOff>666750</xdr:colOff>
      <xdr:row>67</xdr:row>
      <xdr:rowOff>9525</xdr:rowOff>
    </xdr:to>
    <xdr:pic>
      <xdr:nvPicPr>
        <xdr:cNvPr id="743" name="Picture 9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108489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67</xdr:row>
      <xdr:rowOff>0</xdr:rowOff>
    </xdr:from>
    <xdr:to>
      <xdr:col>5</xdr:col>
      <xdr:colOff>666750</xdr:colOff>
      <xdr:row>67</xdr:row>
      <xdr:rowOff>9525</xdr:rowOff>
    </xdr:to>
    <xdr:pic>
      <xdr:nvPicPr>
        <xdr:cNvPr id="744" name="Picture 32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108489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67</xdr:row>
      <xdr:rowOff>0</xdr:rowOff>
    </xdr:from>
    <xdr:to>
      <xdr:col>5</xdr:col>
      <xdr:colOff>666750</xdr:colOff>
      <xdr:row>67</xdr:row>
      <xdr:rowOff>9525</xdr:rowOff>
    </xdr:to>
    <xdr:pic>
      <xdr:nvPicPr>
        <xdr:cNvPr id="745" name="Picture 33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108489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67</xdr:row>
      <xdr:rowOff>0</xdr:rowOff>
    </xdr:from>
    <xdr:to>
      <xdr:col>5</xdr:col>
      <xdr:colOff>666750</xdr:colOff>
      <xdr:row>67</xdr:row>
      <xdr:rowOff>9525</xdr:rowOff>
    </xdr:to>
    <xdr:pic>
      <xdr:nvPicPr>
        <xdr:cNvPr id="746" name="Picture 34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108489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666750</xdr:colOff>
      <xdr:row>68</xdr:row>
      <xdr:rowOff>9525</xdr:rowOff>
    </xdr:to>
    <xdr:pic>
      <xdr:nvPicPr>
        <xdr:cNvPr id="747" name="Picture 9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1101090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666750</xdr:colOff>
      <xdr:row>68</xdr:row>
      <xdr:rowOff>9525</xdr:rowOff>
    </xdr:to>
    <xdr:pic>
      <xdr:nvPicPr>
        <xdr:cNvPr id="748" name="Picture 32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1101090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666750</xdr:colOff>
      <xdr:row>68</xdr:row>
      <xdr:rowOff>9525</xdr:rowOff>
    </xdr:to>
    <xdr:pic>
      <xdr:nvPicPr>
        <xdr:cNvPr id="749" name="Picture 33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1101090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666750</xdr:colOff>
      <xdr:row>68</xdr:row>
      <xdr:rowOff>9525</xdr:rowOff>
    </xdr:to>
    <xdr:pic>
      <xdr:nvPicPr>
        <xdr:cNvPr id="750" name="Picture 34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1101090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69</xdr:row>
      <xdr:rowOff>0</xdr:rowOff>
    </xdr:from>
    <xdr:to>
      <xdr:col>5</xdr:col>
      <xdr:colOff>666750</xdr:colOff>
      <xdr:row>69</xdr:row>
      <xdr:rowOff>9525</xdr:rowOff>
    </xdr:to>
    <xdr:pic>
      <xdr:nvPicPr>
        <xdr:cNvPr id="751" name="Picture 9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111728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69</xdr:row>
      <xdr:rowOff>0</xdr:rowOff>
    </xdr:from>
    <xdr:to>
      <xdr:col>5</xdr:col>
      <xdr:colOff>666750</xdr:colOff>
      <xdr:row>69</xdr:row>
      <xdr:rowOff>9525</xdr:rowOff>
    </xdr:to>
    <xdr:pic>
      <xdr:nvPicPr>
        <xdr:cNvPr id="752" name="Picture 32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111728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69</xdr:row>
      <xdr:rowOff>0</xdr:rowOff>
    </xdr:from>
    <xdr:to>
      <xdr:col>5</xdr:col>
      <xdr:colOff>666750</xdr:colOff>
      <xdr:row>69</xdr:row>
      <xdr:rowOff>9525</xdr:rowOff>
    </xdr:to>
    <xdr:pic>
      <xdr:nvPicPr>
        <xdr:cNvPr id="753" name="Picture 33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111728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69</xdr:row>
      <xdr:rowOff>0</xdr:rowOff>
    </xdr:from>
    <xdr:to>
      <xdr:col>5</xdr:col>
      <xdr:colOff>666750</xdr:colOff>
      <xdr:row>69</xdr:row>
      <xdr:rowOff>9525</xdr:rowOff>
    </xdr:to>
    <xdr:pic>
      <xdr:nvPicPr>
        <xdr:cNvPr id="754" name="Picture 34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111728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70</xdr:row>
      <xdr:rowOff>0</xdr:rowOff>
    </xdr:from>
    <xdr:to>
      <xdr:col>5</xdr:col>
      <xdr:colOff>666750</xdr:colOff>
      <xdr:row>70</xdr:row>
      <xdr:rowOff>9525</xdr:rowOff>
    </xdr:to>
    <xdr:pic>
      <xdr:nvPicPr>
        <xdr:cNvPr id="755" name="Picture 9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113347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70</xdr:row>
      <xdr:rowOff>0</xdr:rowOff>
    </xdr:from>
    <xdr:to>
      <xdr:col>5</xdr:col>
      <xdr:colOff>666750</xdr:colOff>
      <xdr:row>70</xdr:row>
      <xdr:rowOff>9525</xdr:rowOff>
    </xdr:to>
    <xdr:pic>
      <xdr:nvPicPr>
        <xdr:cNvPr id="756" name="Picture 32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113347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70</xdr:row>
      <xdr:rowOff>0</xdr:rowOff>
    </xdr:from>
    <xdr:to>
      <xdr:col>5</xdr:col>
      <xdr:colOff>666750</xdr:colOff>
      <xdr:row>70</xdr:row>
      <xdr:rowOff>9525</xdr:rowOff>
    </xdr:to>
    <xdr:pic>
      <xdr:nvPicPr>
        <xdr:cNvPr id="757" name="Picture 33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113347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70</xdr:row>
      <xdr:rowOff>0</xdr:rowOff>
    </xdr:from>
    <xdr:to>
      <xdr:col>5</xdr:col>
      <xdr:colOff>666750</xdr:colOff>
      <xdr:row>70</xdr:row>
      <xdr:rowOff>9525</xdr:rowOff>
    </xdr:to>
    <xdr:pic>
      <xdr:nvPicPr>
        <xdr:cNvPr id="758" name="Picture 34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113347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5</xdr:col>
      <xdr:colOff>666750</xdr:colOff>
      <xdr:row>71</xdr:row>
      <xdr:rowOff>9525</xdr:rowOff>
    </xdr:to>
    <xdr:pic>
      <xdr:nvPicPr>
        <xdr:cNvPr id="759" name="Picture 9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114966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5</xdr:col>
      <xdr:colOff>666750</xdr:colOff>
      <xdr:row>71</xdr:row>
      <xdr:rowOff>9525</xdr:rowOff>
    </xdr:to>
    <xdr:pic>
      <xdr:nvPicPr>
        <xdr:cNvPr id="760" name="Picture 32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114966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5</xdr:col>
      <xdr:colOff>666750</xdr:colOff>
      <xdr:row>71</xdr:row>
      <xdr:rowOff>9525</xdr:rowOff>
    </xdr:to>
    <xdr:pic>
      <xdr:nvPicPr>
        <xdr:cNvPr id="761" name="Picture 33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114966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5</xdr:col>
      <xdr:colOff>666750</xdr:colOff>
      <xdr:row>71</xdr:row>
      <xdr:rowOff>9525</xdr:rowOff>
    </xdr:to>
    <xdr:pic>
      <xdr:nvPicPr>
        <xdr:cNvPr id="762" name="Picture 34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114966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666750</xdr:colOff>
      <xdr:row>72</xdr:row>
      <xdr:rowOff>9525</xdr:rowOff>
    </xdr:to>
    <xdr:pic>
      <xdr:nvPicPr>
        <xdr:cNvPr id="763" name="Picture 9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1165860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666750</xdr:colOff>
      <xdr:row>72</xdr:row>
      <xdr:rowOff>9525</xdr:rowOff>
    </xdr:to>
    <xdr:pic>
      <xdr:nvPicPr>
        <xdr:cNvPr id="764" name="Picture 32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1165860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666750</xdr:colOff>
      <xdr:row>72</xdr:row>
      <xdr:rowOff>9525</xdr:rowOff>
    </xdr:to>
    <xdr:pic>
      <xdr:nvPicPr>
        <xdr:cNvPr id="765" name="Picture 33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1165860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666750</xdr:colOff>
      <xdr:row>72</xdr:row>
      <xdr:rowOff>9525</xdr:rowOff>
    </xdr:to>
    <xdr:pic>
      <xdr:nvPicPr>
        <xdr:cNvPr id="766" name="Picture 34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1165860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73</xdr:row>
      <xdr:rowOff>0</xdr:rowOff>
    </xdr:from>
    <xdr:to>
      <xdr:col>5</xdr:col>
      <xdr:colOff>666750</xdr:colOff>
      <xdr:row>73</xdr:row>
      <xdr:rowOff>9525</xdr:rowOff>
    </xdr:to>
    <xdr:pic>
      <xdr:nvPicPr>
        <xdr:cNvPr id="767" name="Picture 9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118205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73</xdr:row>
      <xdr:rowOff>0</xdr:rowOff>
    </xdr:from>
    <xdr:to>
      <xdr:col>5</xdr:col>
      <xdr:colOff>666750</xdr:colOff>
      <xdr:row>73</xdr:row>
      <xdr:rowOff>9525</xdr:rowOff>
    </xdr:to>
    <xdr:pic>
      <xdr:nvPicPr>
        <xdr:cNvPr id="768" name="Picture 32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118205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73</xdr:row>
      <xdr:rowOff>0</xdr:rowOff>
    </xdr:from>
    <xdr:to>
      <xdr:col>5</xdr:col>
      <xdr:colOff>666750</xdr:colOff>
      <xdr:row>73</xdr:row>
      <xdr:rowOff>9525</xdr:rowOff>
    </xdr:to>
    <xdr:pic>
      <xdr:nvPicPr>
        <xdr:cNvPr id="769" name="Picture 33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118205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73</xdr:row>
      <xdr:rowOff>0</xdr:rowOff>
    </xdr:from>
    <xdr:to>
      <xdr:col>5</xdr:col>
      <xdr:colOff>666750</xdr:colOff>
      <xdr:row>73</xdr:row>
      <xdr:rowOff>9525</xdr:rowOff>
    </xdr:to>
    <xdr:pic>
      <xdr:nvPicPr>
        <xdr:cNvPr id="770" name="Picture 34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118205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666750</xdr:colOff>
      <xdr:row>74</xdr:row>
      <xdr:rowOff>9525</xdr:rowOff>
    </xdr:to>
    <xdr:pic>
      <xdr:nvPicPr>
        <xdr:cNvPr id="771" name="Picture 9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119824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666750</xdr:colOff>
      <xdr:row>74</xdr:row>
      <xdr:rowOff>9525</xdr:rowOff>
    </xdr:to>
    <xdr:pic>
      <xdr:nvPicPr>
        <xdr:cNvPr id="772" name="Picture 32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119824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666750</xdr:colOff>
      <xdr:row>74</xdr:row>
      <xdr:rowOff>9525</xdr:rowOff>
    </xdr:to>
    <xdr:pic>
      <xdr:nvPicPr>
        <xdr:cNvPr id="773" name="Picture 33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119824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666750</xdr:colOff>
      <xdr:row>74</xdr:row>
      <xdr:rowOff>9525</xdr:rowOff>
    </xdr:to>
    <xdr:pic>
      <xdr:nvPicPr>
        <xdr:cNvPr id="774" name="Picture 34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119824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75</xdr:row>
      <xdr:rowOff>0</xdr:rowOff>
    </xdr:from>
    <xdr:to>
      <xdr:col>5</xdr:col>
      <xdr:colOff>666750</xdr:colOff>
      <xdr:row>75</xdr:row>
      <xdr:rowOff>9525</xdr:rowOff>
    </xdr:to>
    <xdr:pic>
      <xdr:nvPicPr>
        <xdr:cNvPr id="775" name="Picture 9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121443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75</xdr:row>
      <xdr:rowOff>0</xdr:rowOff>
    </xdr:from>
    <xdr:to>
      <xdr:col>5</xdr:col>
      <xdr:colOff>666750</xdr:colOff>
      <xdr:row>75</xdr:row>
      <xdr:rowOff>9525</xdr:rowOff>
    </xdr:to>
    <xdr:pic>
      <xdr:nvPicPr>
        <xdr:cNvPr id="776" name="Picture 32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121443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75</xdr:row>
      <xdr:rowOff>0</xdr:rowOff>
    </xdr:from>
    <xdr:to>
      <xdr:col>5</xdr:col>
      <xdr:colOff>666750</xdr:colOff>
      <xdr:row>75</xdr:row>
      <xdr:rowOff>9525</xdr:rowOff>
    </xdr:to>
    <xdr:pic>
      <xdr:nvPicPr>
        <xdr:cNvPr id="777" name="Picture 33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121443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75</xdr:row>
      <xdr:rowOff>0</xdr:rowOff>
    </xdr:from>
    <xdr:to>
      <xdr:col>5</xdr:col>
      <xdr:colOff>666750</xdr:colOff>
      <xdr:row>75</xdr:row>
      <xdr:rowOff>9525</xdr:rowOff>
    </xdr:to>
    <xdr:pic>
      <xdr:nvPicPr>
        <xdr:cNvPr id="778" name="Picture 34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121443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666750</xdr:colOff>
      <xdr:row>76</xdr:row>
      <xdr:rowOff>9525</xdr:rowOff>
    </xdr:to>
    <xdr:pic>
      <xdr:nvPicPr>
        <xdr:cNvPr id="779" name="Picture 9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1230630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666750</xdr:colOff>
      <xdr:row>76</xdr:row>
      <xdr:rowOff>9525</xdr:rowOff>
    </xdr:to>
    <xdr:pic>
      <xdr:nvPicPr>
        <xdr:cNvPr id="780" name="Picture 32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1230630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666750</xdr:colOff>
      <xdr:row>76</xdr:row>
      <xdr:rowOff>9525</xdr:rowOff>
    </xdr:to>
    <xdr:pic>
      <xdr:nvPicPr>
        <xdr:cNvPr id="781" name="Picture 33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1230630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666750</xdr:colOff>
      <xdr:row>76</xdr:row>
      <xdr:rowOff>9525</xdr:rowOff>
    </xdr:to>
    <xdr:pic>
      <xdr:nvPicPr>
        <xdr:cNvPr id="782" name="Picture 34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1230630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666750</xdr:colOff>
      <xdr:row>77</xdr:row>
      <xdr:rowOff>9525</xdr:rowOff>
    </xdr:to>
    <xdr:pic>
      <xdr:nvPicPr>
        <xdr:cNvPr id="783" name="Picture 9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124682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666750</xdr:colOff>
      <xdr:row>77</xdr:row>
      <xdr:rowOff>9525</xdr:rowOff>
    </xdr:to>
    <xdr:pic>
      <xdr:nvPicPr>
        <xdr:cNvPr id="784" name="Picture 32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124682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666750</xdr:colOff>
      <xdr:row>77</xdr:row>
      <xdr:rowOff>9525</xdr:rowOff>
    </xdr:to>
    <xdr:pic>
      <xdr:nvPicPr>
        <xdr:cNvPr id="785" name="Picture 33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124682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666750</xdr:colOff>
      <xdr:row>77</xdr:row>
      <xdr:rowOff>9525</xdr:rowOff>
    </xdr:to>
    <xdr:pic>
      <xdr:nvPicPr>
        <xdr:cNvPr id="786" name="Picture 34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124682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5</xdr:col>
      <xdr:colOff>666750</xdr:colOff>
      <xdr:row>78</xdr:row>
      <xdr:rowOff>9525</xdr:rowOff>
    </xdr:to>
    <xdr:pic>
      <xdr:nvPicPr>
        <xdr:cNvPr id="787" name="Picture 9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126301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5</xdr:col>
      <xdr:colOff>666750</xdr:colOff>
      <xdr:row>78</xdr:row>
      <xdr:rowOff>9525</xdr:rowOff>
    </xdr:to>
    <xdr:pic>
      <xdr:nvPicPr>
        <xdr:cNvPr id="788" name="Picture 32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126301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5</xdr:col>
      <xdr:colOff>666750</xdr:colOff>
      <xdr:row>78</xdr:row>
      <xdr:rowOff>9525</xdr:rowOff>
    </xdr:to>
    <xdr:pic>
      <xdr:nvPicPr>
        <xdr:cNvPr id="789" name="Picture 33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126301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5</xdr:col>
      <xdr:colOff>666750</xdr:colOff>
      <xdr:row>78</xdr:row>
      <xdr:rowOff>9525</xdr:rowOff>
    </xdr:to>
    <xdr:pic>
      <xdr:nvPicPr>
        <xdr:cNvPr id="790" name="Picture 34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126301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79</xdr:row>
      <xdr:rowOff>0</xdr:rowOff>
    </xdr:from>
    <xdr:to>
      <xdr:col>5</xdr:col>
      <xdr:colOff>666750</xdr:colOff>
      <xdr:row>79</xdr:row>
      <xdr:rowOff>9525</xdr:rowOff>
    </xdr:to>
    <xdr:pic>
      <xdr:nvPicPr>
        <xdr:cNvPr id="791" name="Picture 9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127920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79</xdr:row>
      <xdr:rowOff>0</xdr:rowOff>
    </xdr:from>
    <xdr:to>
      <xdr:col>5</xdr:col>
      <xdr:colOff>666750</xdr:colOff>
      <xdr:row>79</xdr:row>
      <xdr:rowOff>9525</xdr:rowOff>
    </xdr:to>
    <xdr:pic>
      <xdr:nvPicPr>
        <xdr:cNvPr id="792" name="Picture 32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127920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79</xdr:row>
      <xdr:rowOff>0</xdr:rowOff>
    </xdr:from>
    <xdr:to>
      <xdr:col>5</xdr:col>
      <xdr:colOff>666750</xdr:colOff>
      <xdr:row>79</xdr:row>
      <xdr:rowOff>9525</xdr:rowOff>
    </xdr:to>
    <xdr:pic>
      <xdr:nvPicPr>
        <xdr:cNvPr id="793" name="Picture 33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127920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79</xdr:row>
      <xdr:rowOff>0</xdr:rowOff>
    </xdr:from>
    <xdr:to>
      <xdr:col>5</xdr:col>
      <xdr:colOff>666750</xdr:colOff>
      <xdr:row>79</xdr:row>
      <xdr:rowOff>9525</xdr:rowOff>
    </xdr:to>
    <xdr:pic>
      <xdr:nvPicPr>
        <xdr:cNvPr id="794" name="Picture 34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127920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80</xdr:row>
      <xdr:rowOff>0</xdr:rowOff>
    </xdr:from>
    <xdr:to>
      <xdr:col>5</xdr:col>
      <xdr:colOff>666750</xdr:colOff>
      <xdr:row>80</xdr:row>
      <xdr:rowOff>9525</xdr:rowOff>
    </xdr:to>
    <xdr:pic>
      <xdr:nvPicPr>
        <xdr:cNvPr id="795" name="Picture 9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1295400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80</xdr:row>
      <xdr:rowOff>0</xdr:rowOff>
    </xdr:from>
    <xdr:to>
      <xdr:col>5</xdr:col>
      <xdr:colOff>666750</xdr:colOff>
      <xdr:row>80</xdr:row>
      <xdr:rowOff>9525</xdr:rowOff>
    </xdr:to>
    <xdr:pic>
      <xdr:nvPicPr>
        <xdr:cNvPr id="796" name="Picture 32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1295400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80</xdr:row>
      <xdr:rowOff>0</xdr:rowOff>
    </xdr:from>
    <xdr:to>
      <xdr:col>5</xdr:col>
      <xdr:colOff>666750</xdr:colOff>
      <xdr:row>80</xdr:row>
      <xdr:rowOff>9525</xdr:rowOff>
    </xdr:to>
    <xdr:pic>
      <xdr:nvPicPr>
        <xdr:cNvPr id="797" name="Picture 33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1295400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80</xdr:row>
      <xdr:rowOff>0</xdr:rowOff>
    </xdr:from>
    <xdr:to>
      <xdr:col>5</xdr:col>
      <xdr:colOff>666750</xdr:colOff>
      <xdr:row>80</xdr:row>
      <xdr:rowOff>9525</xdr:rowOff>
    </xdr:to>
    <xdr:pic>
      <xdr:nvPicPr>
        <xdr:cNvPr id="798" name="Picture 34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1295400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666750</xdr:colOff>
      <xdr:row>81</xdr:row>
      <xdr:rowOff>9525</xdr:rowOff>
    </xdr:to>
    <xdr:pic>
      <xdr:nvPicPr>
        <xdr:cNvPr id="799" name="Picture 9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131159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666750</xdr:colOff>
      <xdr:row>81</xdr:row>
      <xdr:rowOff>9525</xdr:rowOff>
    </xdr:to>
    <xdr:pic>
      <xdr:nvPicPr>
        <xdr:cNvPr id="800" name="Picture 32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131159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666750</xdr:colOff>
      <xdr:row>81</xdr:row>
      <xdr:rowOff>9525</xdr:rowOff>
    </xdr:to>
    <xdr:pic>
      <xdr:nvPicPr>
        <xdr:cNvPr id="801" name="Picture 33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131159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666750</xdr:colOff>
      <xdr:row>81</xdr:row>
      <xdr:rowOff>9525</xdr:rowOff>
    </xdr:to>
    <xdr:pic>
      <xdr:nvPicPr>
        <xdr:cNvPr id="802" name="Picture 34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131159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666750</xdr:colOff>
      <xdr:row>82</xdr:row>
      <xdr:rowOff>9525</xdr:rowOff>
    </xdr:to>
    <xdr:pic>
      <xdr:nvPicPr>
        <xdr:cNvPr id="803" name="Picture 9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132778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666750</xdr:colOff>
      <xdr:row>82</xdr:row>
      <xdr:rowOff>9525</xdr:rowOff>
    </xdr:to>
    <xdr:pic>
      <xdr:nvPicPr>
        <xdr:cNvPr id="804" name="Picture 32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132778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666750</xdr:colOff>
      <xdr:row>82</xdr:row>
      <xdr:rowOff>9525</xdr:rowOff>
    </xdr:to>
    <xdr:pic>
      <xdr:nvPicPr>
        <xdr:cNvPr id="805" name="Picture 33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132778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666750</xdr:colOff>
      <xdr:row>82</xdr:row>
      <xdr:rowOff>9525</xdr:rowOff>
    </xdr:to>
    <xdr:pic>
      <xdr:nvPicPr>
        <xdr:cNvPr id="806" name="Picture 34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132778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666750</xdr:colOff>
      <xdr:row>83</xdr:row>
      <xdr:rowOff>9525</xdr:rowOff>
    </xdr:to>
    <xdr:pic>
      <xdr:nvPicPr>
        <xdr:cNvPr id="807" name="Picture 9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134397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666750</xdr:colOff>
      <xdr:row>83</xdr:row>
      <xdr:rowOff>9525</xdr:rowOff>
    </xdr:to>
    <xdr:pic>
      <xdr:nvPicPr>
        <xdr:cNvPr id="808" name="Picture 32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134397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666750</xdr:colOff>
      <xdr:row>83</xdr:row>
      <xdr:rowOff>9525</xdr:rowOff>
    </xdr:to>
    <xdr:pic>
      <xdr:nvPicPr>
        <xdr:cNvPr id="809" name="Picture 33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134397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666750</xdr:colOff>
      <xdr:row>83</xdr:row>
      <xdr:rowOff>9525</xdr:rowOff>
    </xdr:to>
    <xdr:pic>
      <xdr:nvPicPr>
        <xdr:cNvPr id="810" name="Picture 34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134397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666750</xdr:colOff>
      <xdr:row>84</xdr:row>
      <xdr:rowOff>9525</xdr:rowOff>
    </xdr:to>
    <xdr:pic>
      <xdr:nvPicPr>
        <xdr:cNvPr id="811" name="Picture 9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1360170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666750</xdr:colOff>
      <xdr:row>84</xdr:row>
      <xdr:rowOff>9525</xdr:rowOff>
    </xdr:to>
    <xdr:pic>
      <xdr:nvPicPr>
        <xdr:cNvPr id="812" name="Picture 32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1360170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666750</xdr:colOff>
      <xdr:row>84</xdr:row>
      <xdr:rowOff>9525</xdr:rowOff>
    </xdr:to>
    <xdr:pic>
      <xdr:nvPicPr>
        <xdr:cNvPr id="813" name="Picture 33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1360170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666750</xdr:colOff>
      <xdr:row>84</xdr:row>
      <xdr:rowOff>9525</xdr:rowOff>
    </xdr:to>
    <xdr:pic>
      <xdr:nvPicPr>
        <xdr:cNvPr id="814" name="Picture 34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1360170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666750</xdr:colOff>
      <xdr:row>85</xdr:row>
      <xdr:rowOff>9525</xdr:rowOff>
    </xdr:to>
    <xdr:pic>
      <xdr:nvPicPr>
        <xdr:cNvPr id="815" name="Picture 9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137636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666750</xdr:colOff>
      <xdr:row>85</xdr:row>
      <xdr:rowOff>9525</xdr:rowOff>
    </xdr:to>
    <xdr:pic>
      <xdr:nvPicPr>
        <xdr:cNvPr id="816" name="Picture 32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137636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666750</xdr:colOff>
      <xdr:row>85</xdr:row>
      <xdr:rowOff>9525</xdr:rowOff>
    </xdr:to>
    <xdr:pic>
      <xdr:nvPicPr>
        <xdr:cNvPr id="817" name="Picture 33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137636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666750</xdr:colOff>
      <xdr:row>85</xdr:row>
      <xdr:rowOff>9525</xdr:rowOff>
    </xdr:to>
    <xdr:pic>
      <xdr:nvPicPr>
        <xdr:cNvPr id="818" name="Picture 34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137636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666750</xdr:colOff>
      <xdr:row>86</xdr:row>
      <xdr:rowOff>9525</xdr:rowOff>
    </xdr:to>
    <xdr:pic>
      <xdr:nvPicPr>
        <xdr:cNvPr id="819" name="Picture 9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139255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666750</xdr:colOff>
      <xdr:row>86</xdr:row>
      <xdr:rowOff>9525</xdr:rowOff>
    </xdr:to>
    <xdr:pic>
      <xdr:nvPicPr>
        <xdr:cNvPr id="820" name="Picture 32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139255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666750</xdr:colOff>
      <xdr:row>86</xdr:row>
      <xdr:rowOff>9525</xdr:rowOff>
    </xdr:to>
    <xdr:pic>
      <xdr:nvPicPr>
        <xdr:cNvPr id="821" name="Picture 33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139255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666750</xdr:colOff>
      <xdr:row>86</xdr:row>
      <xdr:rowOff>9525</xdr:rowOff>
    </xdr:to>
    <xdr:pic>
      <xdr:nvPicPr>
        <xdr:cNvPr id="822" name="Picture 34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139255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87</xdr:row>
      <xdr:rowOff>0</xdr:rowOff>
    </xdr:from>
    <xdr:to>
      <xdr:col>5</xdr:col>
      <xdr:colOff>666750</xdr:colOff>
      <xdr:row>87</xdr:row>
      <xdr:rowOff>9525</xdr:rowOff>
    </xdr:to>
    <xdr:pic>
      <xdr:nvPicPr>
        <xdr:cNvPr id="823" name="Picture 9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140874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87</xdr:row>
      <xdr:rowOff>0</xdr:rowOff>
    </xdr:from>
    <xdr:to>
      <xdr:col>5</xdr:col>
      <xdr:colOff>666750</xdr:colOff>
      <xdr:row>87</xdr:row>
      <xdr:rowOff>9525</xdr:rowOff>
    </xdr:to>
    <xdr:pic>
      <xdr:nvPicPr>
        <xdr:cNvPr id="824" name="Picture 32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140874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87</xdr:row>
      <xdr:rowOff>0</xdr:rowOff>
    </xdr:from>
    <xdr:to>
      <xdr:col>5</xdr:col>
      <xdr:colOff>666750</xdr:colOff>
      <xdr:row>87</xdr:row>
      <xdr:rowOff>9525</xdr:rowOff>
    </xdr:to>
    <xdr:pic>
      <xdr:nvPicPr>
        <xdr:cNvPr id="825" name="Picture 33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140874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87</xdr:row>
      <xdr:rowOff>0</xdr:rowOff>
    </xdr:from>
    <xdr:to>
      <xdr:col>5</xdr:col>
      <xdr:colOff>666750</xdr:colOff>
      <xdr:row>87</xdr:row>
      <xdr:rowOff>9525</xdr:rowOff>
    </xdr:to>
    <xdr:pic>
      <xdr:nvPicPr>
        <xdr:cNvPr id="826" name="Picture 34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140874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88</xdr:row>
      <xdr:rowOff>0</xdr:rowOff>
    </xdr:from>
    <xdr:to>
      <xdr:col>5</xdr:col>
      <xdr:colOff>666750</xdr:colOff>
      <xdr:row>88</xdr:row>
      <xdr:rowOff>9525</xdr:rowOff>
    </xdr:to>
    <xdr:pic>
      <xdr:nvPicPr>
        <xdr:cNvPr id="827" name="Picture 9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1424940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88</xdr:row>
      <xdr:rowOff>0</xdr:rowOff>
    </xdr:from>
    <xdr:to>
      <xdr:col>5</xdr:col>
      <xdr:colOff>666750</xdr:colOff>
      <xdr:row>88</xdr:row>
      <xdr:rowOff>9525</xdr:rowOff>
    </xdr:to>
    <xdr:pic>
      <xdr:nvPicPr>
        <xdr:cNvPr id="828" name="Picture 32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1424940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88</xdr:row>
      <xdr:rowOff>0</xdr:rowOff>
    </xdr:from>
    <xdr:to>
      <xdr:col>5</xdr:col>
      <xdr:colOff>666750</xdr:colOff>
      <xdr:row>88</xdr:row>
      <xdr:rowOff>9525</xdr:rowOff>
    </xdr:to>
    <xdr:pic>
      <xdr:nvPicPr>
        <xdr:cNvPr id="829" name="Picture 33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1424940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88</xdr:row>
      <xdr:rowOff>0</xdr:rowOff>
    </xdr:from>
    <xdr:to>
      <xdr:col>5</xdr:col>
      <xdr:colOff>666750</xdr:colOff>
      <xdr:row>88</xdr:row>
      <xdr:rowOff>9525</xdr:rowOff>
    </xdr:to>
    <xdr:pic>
      <xdr:nvPicPr>
        <xdr:cNvPr id="830" name="Picture 34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1424940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89</xdr:row>
      <xdr:rowOff>0</xdr:rowOff>
    </xdr:from>
    <xdr:to>
      <xdr:col>5</xdr:col>
      <xdr:colOff>666750</xdr:colOff>
      <xdr:row>89</xdr:row>
      <xdr:rowOff>9525</xdr:rowOff>
    </xdr:to>
    <xdr:pic>
      <xdr:nvPicPr>
        <xdr:cNvPr id="831" name="Picture 9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144113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89</xdr:row>
      <xdr:rowOff>0</xdr:rowOff>
    </xdr:from>
    <xdr:to>
      <xdr:col>5</xdr:col>
      <xdr:colOff>666750</xdr:colOff>
      <xdr:row>89</xdr:row>
      <xdr:rowOff>9525</xdr:rowOff>
    </xdr:to>
    <xdr:pic>
      <xdr:nvPicPr>
        <xdr:cNvPr id="832" name="Picture 32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144113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89</xdr:row>
      <xdr:rowOff>0</xdr:rowOff>
    </xdr:from>
    <xdr:to>
      <xdr:col>5</xdr:col>
      <xdr:colOff>666750</xdr:colOff>
      <xdr:row>89</xdr:row>
      <xdr:rowOff>9525</xdr:rowOff>
    </xdr:to>
    <xdr:pic>
      <xdr:nvPicPr>
        <xdr:cNvPr id="833" name="Picture 33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144113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89</xdr:row>
      <xdr:rowOff>0</xdr:rowOff>
    </xdr:from>
    <xdr:to>
      <xdr:col>5</xdr:col>
      <xdr:colOff>666750</xdr:colOff>
      <xdr:row>89</xdr:row>
      <xdr:rowOff>9525</xdr:rowOff>
    </xdr:to>
    <xdr:pic>
      <xdr:nvPicPr>
        <xdr:cNvPr id="834" name="Picture 34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144113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90</xdr:row>
      <xdr:rowOff>0</xdr:rowOff>
    </xdr:from>
    <xdr:to>
      <xdr:col>5</xdr:col>
      <xdr:colOff>666750</xdr:colOff>
      <xdr:row>90</xdr:row>
      <xdr:rowOff>9525</xdr:rowOff>
    </xdr:to>
    <xdr:pic>
      <xdr:nvPicPr>
        <xdr:cNvPr id="835" name="Picture 9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145732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90</xdr:row>
      <xdr:rowOff>0</xdr:rowOff>
    </xdr:from>
    <xdr:to>
      <xdr:col>5</xdr:col>
      <xdr:colOff>666750</xdr:colOff>
      <xdr:row>90</xdr:row>
      <xdr:rowOff>9525</xdr:rowOff>
    </xdr:to>
    <xdr:pic>
      <xdr:nvPicPr>
        <xdr:cNvPr id="836" name="Picture 32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145732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90</xdr:row>
      <xdr:rowOff>0</xdr:rowOff>
    </xdr:from>
    <xdr:to>
      <xdr:col>5</xdr:col>
      <xdr:colOff>666750</xdr:colOff>
      <xdr:row>90</xdr:row>
      <xdr:rowOff>9525</xdr:rowOff>
    </xdr:to>
    <xdr:pic>
      <xdr:nvPicPr>
        <xdr:cNvPr id="837" name="Picture 33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145732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90</xdr:row>
      <xdr:rowOff>0</xdr:rowOff>
    </xdr:from>
    <xdr:to>
      <xdr:col>5</xdr:col>
      <xdr:colOff>666750</xdr:colOff>
      <xdr:row>90</xdr:row>
      <xdr:rowOff>9525</xdr:rowOff>
    </xdr:to>
    <xdr:pic>
      <xdr:nvPicPr>
        <xdr:cNvPr id="838" name="Picture 34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145732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91</xdr:row>
      <xdr:rowOff>0</xdr:rowOff>
    </xdr:from>
    <xdr:to>
      <xdr:col>5</xdr:col>
      <xdr:colOff>666750</xdr:colOff>
      <xdr:row>91</xdr:row>
      <xdr:rowOff>9525</xdr:rowOff>
    </xdr:to>
    <xdr:pic>
      <xdr:nvPicPr>
        <xdr:cNvPr id="839" name="Picture 9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147351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91</xdr:row>
      <xdr:rowOff>0</xdr:rowOff>
    </xdr:from>
    <xdr:to>
      <xdr:col>5</xdr:col>
      <xdr:colOff>666750</xdr:colOff>
      <xdr:row>91</xdr:row>
      <xdr:rowOff>9525</xdr:rowOff>
    </xdr:to>
    <xdr:pic>
      <xdr:nvPicPr>
        <xdr:cNvPr id="840" name="Picture 32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147351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91</xdr:row>
      <xdr:rowOff>0</xdr:rowOff>
    </xdr:from>
    <xdr:to>
      <xdr:col>5</xdr:col>
      <xdr:colOff>666750</xdr:colOff>
      <xdr:row>91</xdr:row>
      <xdr:rowOff>9525</xdr:rowOff>
    </xdr:to>
    <xdr:pic>
      <xdr:nvPicPr>
        <xdr:cNvPr id="841" name="Picture 33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147351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91</xdr:row>
      <xdr:rowOff>0</xdr:rowOff>
    </xdr:from>
    <xdr:to>
      <xdr:col>5</xdr:col>
      <xdr:colOff>666750</xdr:colOff>
      <xdr:row>91</xdr:row>
      <xdr:rowOff>9525</xdr:rowOff>
    </xdr:to>
    <xdr:pic>
      <xdr:nvPicPr>
        <xdr:cNvPr id="842" name="Picture 34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147351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92</xdr:row>
      <xdr:rowOff>0</xdr:rowOff>
    </xdr:from>
    <xdr:to>
      <xdr:col>5</xdr:col>
      <xdr:colOff>666750</xdr:colOff>
      <xdr:row>92</xdr:row>
      <xdr:rowOff>9525</xdr:rowOff>
    </xdr:to>
    <xdr:pic>
      <xdr:nvPicPr>
        <xdr:cNvPr id="843" name="Picture 9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1489710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92</xdr:row>
      <xdr:rowOff>0</xdr:rowOff>
    </xdr:from>
    <xdr:to>
      <xdr:col>5</xdr:col>
      <xdr:colOff>666750</xdr:colOff>
      <xdr:row>92</xdr:row>
      <xdr:rowOff>9525</xdr:rowOff>
    </xdr:to>
    <xdr:pic>
      <xdr:nvPicPr>
        <xdr:cNvPr id="844" name="Picture 32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1489710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92</xdr:row>
      <xdr:rowOff>0</xdr:rowOff>
    </xdr:from>
    <xdr:to>
      <xdr:col>5</xdr:col>
      <xdr:colOff>666750</xdr:colOff>
      <xdr:row>92</xdr:row>
      <xdr:rowOff>9525</xdr:rowOff>
    </xdr:to>
    <xdr:pic>
      <xdr:nvPicPr>
        <xdr:cNvPr id="845" name="Picture 33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1489710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92</xdr:row>
      <xdr:rowOff>0</xdr:rowOff>
    </xdr:from>
    <xdr:to>
      <xdr:col>5</xdr:col>
      <xdr:colOff>666750</xdr:colOff>
      <xdr:row>92</xdr:row>
      <xdr:rowOff>9525</xdr:rowOff>
    </xdr:to>
    <xdr:pic>
      <xdr:nvPicPr>
        <xdr:cNvPr id="846" name="Picture 34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1489710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93</xdr:row>
      <xdr:rowOff>0</xdr:rowOff>
    </xdr:from>
    <xdr:to>
      <xdr:col>5</xdr:col>
      <xdr:colOff>666750</xdr:colOff>
      <xdr:row>93</xdr:row>
      <xdr:rowOff>9525</xdr:rowOff>
    </xdr:to>
    <xdr:pic>
      <xdr:nvPicPr>
        <xdr:cNvPr id="847" name="Picture 9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150590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93</xdr:row>
      <xdr:rowOff>0</xdr:rowOff>
    </xdr:from>
    <xdr:to>
      <xdr:col>5</xdr:col>
      <xdr:colOff>666750</xdr:colOff>
      <xdr:row>93</xdr:row>
      <xdr:rowOff>9525</xdr:rowOff>
    </xdr:to>
    <xdr:pic>
      <xdr:nvPicPr>
        <xdr:cNvPr id="848" name="Picture 32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150590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93</xdr:row>
      <xdr:rowOff>0</xdr:rowOff>
    </xdr:from>
    <xdr:to>
      <xdr:col>5</xdr:col>
      <xdr:colOff>666750</xdr:colOff>
      <xdr:row>93</xdr:row>
      <xdr:rowOff>9525</xdr:rowOff>
    </xdr:to>
    <xdr:pic>
      <xdr:nvPicPr>
        <xdr:cNvPr id="849" name="Picture 33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150590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93</xdr:row>
      <xdr:rowOff>0</xdr:rowOff>
    </xdr:from>
    <xdr:to>
      <xdr:col>5</xdr:col>
      <xdr:colOff>666750</xdr:colOff>
      <xdr:row>93</xdr:row>
      <xdr:rowOff>9525</xdr:rowOff>
    </xdr:to>
    <xdr:pic>
      <xdr:nvPicPr>
        <xdr:cNvPr id="850" name="Picture 34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150590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94</xdr:row>
      <xdr:rowOff>0</xdr:rowOff>
    </xdr:from>
    <xdr:to>
      <xdr:col>5</xdr:col>
      <xdr:colOff>666750</xdr:colOff>
      <xdr:row>94</xdr:row>
      <xdr:rowOff>9525</xdr:rowOff>
    </xdr:to>
    <xdr:pic>
      <xdr:nvPicPr>
        <xdr:cNvPr id="851" name="Picture 9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152209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94</xdr:row>
      <xdr:rowOff>0</xdr:rowOff>
    </xdr:from>
    <xdr:to>
      <xdr:col>5</xdr:col>
      <xdr:colOff>666750</xdr:colOff>
      <xdr:row>94</xdr:row>
      <xdr:rowOff>9525</xdr:rowOff>
    </xdr:to>
    <xdr:pic>
      <xdr:nvPicPr>
        <xdr:cNvPr id="852" name="Picture 32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152209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94</xdr:row>
      <xdr:rowOff>0</xdr:rowOff>
    </xdr:from>
    <xdr:to>
      <xdr:col>5</xdr:col>
      <xdr:colOff>666750</xdr:colOff>
      <xdr:row>94</xdr:row>
      <xdr:rowOff>9525</xdr:rowOff>
    </xdr:to>
    <xdr:pic>
      <xdr:nvPicPr>
        <xdr:cNvPr id="853" name="Picture 33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152209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94</xdr:row>
      <xdr:rowOff>0</xdr:rowOff>
    </xdr:from>
    <xdr:to>
      <xdr:col>5</xdr:col>
      <xdr:colOff>666750</xdr:colOff>
      <xdr:row>94</xdr:row>
      <xdr:rowOff>9525</xdr:rowOff>
    </xdr:to>
    <xdr:pic>
      <xdr:nvPicPr>
        <xdr:cNvPr id="854" name="Picture 34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152209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95</xdr:row>
      <xdr:rowOff>0</xdr:rowOff>
    </xdr:from>
    <xdr:to>
      <xdr:col>5</xdr:col>
      <xdr:colOff>666750</xdr:colOff>
      <xdr:row>95</xdr:row>
      <xdr:rowOff>9525</xdr:rowOff>
    </xdr:to>
    <xdr:pic>
      <xdr:nvPicPr>
        <xdr:cNvPr id="855" name="Picture 9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153828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95</xdr:row>
      <xdr:rowOff>0</xdr:rowOff>
    </xdr:from>
    <xdr:to>
      <xdr:col>5</xdr:col>
      <xdr:colOff>666750</xdr:colOff>
      <xdr:row>95</xdr:row>
      <xdr:rowOff>9525</xdr:rowOff>
    </xdr:to>
    <xdr:pic>
      <xdr:nvPicPr>
        <xdr:cNvPr id="856" name="Picture 32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153828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95</xdr:row>
      <xdr:rowOff>0</xdr:rowOff>
    </xdr:from>
    <xdr:to>
      <xdr:col>5</xdr:col>
      <xdr:colOff>666750</xdr:colOff>
      <xdr:row>95</xdr:row>
      <xdr:rowOff>9525</xdr:rowOff>
    </xdr:to>
    <xdr:pic>
      <xdr:nvPicPr>
        <xdr:cNvPr id="857" name="Picture 33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153828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95</xdr:row>
      <xdr:rowOff>0</xdr:rowOff>
    </xdr:from>
    <xdr:to>
      <xdr:col>5</xdr:col>
      <xdr:colOff>666750</xdr:colOff>
      <xdr:row>95</xdr:row>
      <xdr:rowOff>9525</xdr:rowOff>
    </xdr:to>
    <xdr:pic>
      <xdr:nvPicPr>
        <xdr:cNvPr id="858" name="Picture 34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153828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96</xdr:row>
      <xdr:rowOff>0</xdr:rowOff>
    </xdr:from>
    <xdr:to>
      <xdr:col>5</xdr:col>
      <xdr:colOff>666750</xdr:colOff>
      <xdr:row>96</xdr:row>
      <xdr:rowOff>9525</xdr:rowOff>
    </xdr:to>
    <xdr:pic>
      <xdr:nvPicPr>
        <xdr:cNvPr id="859" name="Picture 9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1554480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96</xdr:row>
      <xdr:rowOff>0</xdr:rowOff>
    </xdr:from>
    <xdr:to>
      <xdr:col>5</xdr:col>
      <xdr:colOff>666750</xdr:colOff>
      <xdr:row>96</xdr:row>
      <xdr:rowOff>9525</xdr:rowOff>
    </xdr:to>
    <xdr:pic>
      <xdr:nvPicPr>
        <xdr:cNvPr id="860" name="Picture 32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1554480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96</xdr:row>
      <xdr:rowOff>0</xdr:rowOff>
    </xdr:from>
    <xdr:to>
      <xdr:col>5</xdr:col>
      <xdr:colOff>666750</xdr:colOff>
      <xdr:row>96</xdr:row>
      <xdr:rowOff>9525</xdr:rowOff>
    </xdr:to>
    <xdr:pic>
      <xdr:nvPicPr>
        <xdr:cNvPr id="861" name="Picture 33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1554480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96</xdr:row>
      <xdr:rowOff>0</xdr:rowOff>
    </xdr:from>
    <xdr:to>
      <xdr:col>5</xdr:col>
      <xdr:colOff>666750</xdr:colOff>
      <xdr:row>96</xdr:row>
      <xdr:rowOff>9525</xdr:rowOff>
    </xdr:to>
    <xdr:pic>
      <xdr:nvPicPr>
        <xdr:cNvPr id="862" name="Picture 34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1554480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97</xdr:row>
      <xdr:rowOff>0</xdr:rowOff>
    </xdr:from>
    <xdr:to>
      <xdr:col>5</xdr:col>
      <xdr:colOff>666750</xdr:colOff>
      <xdr:row>97</xdr:row>
      <xdr:rowOff>9525</xdr:rowOff>
    </xdr:to>
    <xdr:pic>
      <xdr:nvPicPr>
        <xdr:cNvPr id="863" name="Picture 9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157067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97</xdr:row>
      <xdr:rowOff>0</xdr:rowOff>
    </xdr:from>
    <xdr:to>
      <xdr:col>5</xdr:col>
      <xdr:colOff>666750</xdr:colOff>
      <xdr:row>97</xdr:row>
      <xdr:rowOff>9525</xdr:rowOff>
    </xdr:to>
    <xdr:pic>
      <xdr:nvPicPr>
        <xdr:cNvPr id="864" name="Picture 32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157067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97</xdr:row>
      <xdr:rowOff>0</xdr:rowOff>
    </xdr:from>
    <xdr:to>
      <xdr:col>5</xdr:col>
      <xdr:colOff>666750</xdr:colOff>
      <xdr:row>97</xdr:row>
      <xdr:rowOff>9525</xdr:rowOff>
    </xdr:to>
    <xdr:pic>
      <xdr:nvPicPr>
        <xdr:cNvPr id="865" name="Picture 33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157067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97</xdr:row>
      <xdr:rowOff>0</xdr:rowOff>
    </xdr:from>
    <xdr:to>
      <xdr:col>5</xdr:col>
      <xdr:colOff>666750</xdr:colOff>
      <xdr:row>97</xdr:row>
      <xdr:rowOff>9525</xdr:rowOff>
    </xdr:to>
    <xdr:pic>
      <xdr:nvPicPr>
        <xdr:cNvPr id="866" name="Picture 34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157067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666750</xdr:colOff>
      <xdr:row>98</xdr:row>
      <xdr:rowOff>9525</xdr:rowOff>
    </xdr:to>
    <xdr:pic>
      <xdr:nvPicPr>
        <xdr:cNvPr id="867" name="Picture 9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158686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666750</xdr:colOff>
      <xdr:row>98</xdr:row>
      <xdr:rowOff>9525</xdr:rowOff>
    </xdr:to>
    <xdr:pic>
      <xdr:nvPicPr>
        <xdr:cNvPr id="868" name="Picture 32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158686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666750</xdr:colOff>
      <xdr:row>98</xdr:row>
      <xdr:rowOff>9525</xdr:rowOff>
    </xdr:to>
    <xdr:pic>
      <xdr:nvPicPr>
        <xdr:cNvPr id="869" name="Picture 33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158686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666750</xdr:colOff>
      <xdr:row>98</xdr:row>
      <xdr:rowOff>9525</xdr:rowOff>
    </xdr:to>
    <xdr:pic>
      <xdr:nvPicPr>
        <xdr:cNvPr id="870" name="Picture 34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158686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99</xdr:row>
      <xdr:rowOff>0</xdr:rowOff>
    </xdr:from>
    <xdr:to>
      <xdr:col>5</xdr:col>
      <xdr:colOff>666750</xdr:colOff>
      <xdr:row>99</xdr:row>
      <xdr:rowOff>9525</xdr:rowOff>
    </xdr:to>
    <xdr:pic>
      <xdr:nvPicPr>
        <xdr:cNvPr id="871" name="Picture 9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160305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99</xdr:row>
      <xdr:rowOff>0</xdr:rowOff>
    </xdr:from>
    <xdr:to>
      <xdr:col>5</xdr:col>
      <xdr:colOff>666750</xdr:colOff>
      <xdr:row>99</xdr:row>
      <xdr:rowOff>9525</xdr:rowOff>
    </xdr:to>
    <xdr:pic>
      <xdr:nvPicPr>
        <xdr:cNvPr id="872" name="Picture 32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160305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99</xdr:row>
      <xdr:rowOff>0</xdr:rowOff>
    </xdr:from>
    <xdr:to>
      <xdr:col>5</xdr:col>
      <xdr:colOff>666750</xdr:colOff>
      <xdr:row>99</xdr:row>
      <xdr:rowOff>9525</xdr:rowOff>
    </xdr:to>
    <xdr:pic>
      <xdr:nvPicPr>
        <xdr:cNvPr id="873" name="Picture 33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160305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99</xdr:row>
      <xdr:rowOff>0</xdr:rowOff>
    </xdr:from>
    <xdr:to>
      <xdr:col>5</xdr:col>
      <xdr:colOff>666750</xdr:colOff>
      <xdr:row>99</xdr:row>
      <xdr:rowOff>9525</xdr:rowOff>
    </xdr:to>
    <xdr:pic>
      <xdr:nvPicPr>
        <xdr:cNvPr id="874" name="Picture 34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160305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666750</xdr:colOff>
      <xdr:row>100</xdr:row>
      <xdr:rowOff>9525</xdr:rowOff>
    </xdr:to>
    <xdr:pic>
      <xdr:nvPicPr>
        <xdr:cNvPr id="875" name="Picture 9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1619250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666750</xdr:colOff>
      <xdr:row>100</xdr:row>
      <xdr:rowOff>9525</xdr:rowOff>
    </xdr:to>
    <xdr:pic>
      <xdr:nvPicPr>
        <xdr:cNvPr id="876" name="Picture 32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1619250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666750</xdr:colOff>
      <xdr:row>100</xdr:row>
      <xdr:rowOff>9525</xdr:rowOff>
    </xdr:to>
    <xdr:pic>
      <xdr:nvPicPr>
        <xdr:cNvPr id="877" name="Picture 33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1619250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666750</xdr:colOff>
      <xdr:row>100</xdr:row>
      <xdr:rowOff>9525</xdr:rowOff>
    </xdr:to>
    <xdr:pic>
      <xdr:nvPicPr>
        <xdr:cNvPr id="878" name="Picture 34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1619250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101</xdr:row>
      <xdr:rowOff>0</xdr:rowOff>
    </xdr:from>
    <xdr:to>
      <xdr:col>5</xdr:col>
      <xdr:colOff>666750</xdr:colOff>
      <xdr:row>101</xdr:row>
      <xdr:rowOff>9525</xdr:rowOff>
    </xdr:to>
    <xdr:pic>
      <xdr:nvPicPr>
        <xdr:cNvPr id="879" name="Picture 9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163544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101</xdr:row>
      <xdr:rowOff>0</xdr:rowOff>
    </xdr:from>
    <xdr:to>
      <xdr:col>5</xdr:col>
      <xdr:colOff>666750</xdr:colOff>
      <xdr:row>101</xdr:row>
      <xdr:rowOff>9525</xdr:rowOff>
    </xdr:to>
    <xdr:pic>
      <xdr:nvPicPr>
        <xdr:cNvPr id="880" name="Picture 32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163544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101</xdr:row>
      <xdr:rowOff>0</xdr:rowOff>
    </xdr:from>
    <xdr:to>
      <xdr:col>5</xdr:col>
      <xdr:colOff>666750</xdr:colOff>
      <xdr:row>101</xdr:row>
      <xdr:rowOff>9525</xdr:rowOff>
    </xdr:to>
    <xdr:pic>
      <xdr:nvPicPr>
        <xdr:cNvPr id="881" name="Picture 33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163544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101</xdr:row>
      <xdr:rowOff>0</xdr:rowOff>
    </xdr:from>
    <xdr:to>
      <xdr:col>5</xdr:col>
      <xdr:colOff>666750</xdr:colOff>
      <xdr:row>101</xdr:row>
      <xdr:rowOff>9525</xdr:rowOff>
    </xdr:to>
    <xdr:pic>
      <xdr:nvPicPr>
        <xdr:cNvPr id="882" name="Picture 34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163544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666750</xdr:colOff>
      <xdr:row>102</xdr:row>
      <xdr:rowOff>9525</xdr:rowOff>
    </xdr:to>
    <xdr:pic>
      <xdr:nvPicPr>
        <xdr:cNvPr id="883" name="Picture 9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165163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666750</xdr:colOff>
      <xdr:row>102</xdr:row>
      <xdr:rowOff>9525</xdr:rowOff>
    </xdr:to>
    <xdr:pic>
      <xdr:nvPicPr>
        <xdr:cNvPr id="884" name="Picture 32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165163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666750</xdr:colOff>
      <xdr:row>102</xdr:row>
      <xdr:rowOff>9525</xdr:rowOff>
    </xdr:to>
    <xdr:pic>
      <xdr:nvPicPr>
        <xdr:cNvPr id="885" name="Picture 33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165163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666750</xdr:colOff>
      <xdr:row>102</xdr:row>
      <xdr:rowOff>9525</xdr:rowOff>
    </xdr:to>
    <xdr:pic>
      <xdr:nvPicPr>
        <xdr:cNvPr id="886" name="Picture 34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165163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103</xdr:row>
      <xdr:rowOff>0</xdr:rowOff>
    </xdr:from>
    <xdr:to>
      <xdr:col>5</xdr:col>
      <xdr:colOff>666750</xdr:colOff>
      <xdr:row>103</xdr:row>
      <xdr:rowOff>9525</xdr:rowOff>
    </xdr:to>
    <xdr:pic>
      <xdr:nvPicPr>
        <xdr:cNvPr id="887" name="Picture 9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166782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103</xdr:row>
      <xdr:rowOff>0</xdr:rowOff>
    </xdr:from>
    <xdr:to>
      <xdr:col>5</xdr:col>
      <xdr:colOff>666750</xdr:colOff>
      <xdr:row>103</xdr:row>
      <xdr:rowOff>9525</xdr:rowOff>
    </xdr:to>
    <xdr:pic>
      <xdr:nvPicPr>
        <xdr:cNvPr id="888" name="Picture 32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166782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103</xdr:row>
      <xdr:rowOff>0</xdr:rowOff>
    </xdr:from>
    <xdr:to>
      <xdr:col>5</xdr:col>
      <xdr:colOff>666750</xdr:colOff>
      <xdr:row>103</xdr:row>
      <xdr:rowOff>9525</xdr:rowOff>
    </xdr:to>
    <xdr:pic>
      <xdr:nvPicPr>
        <xdr:cNvPr id="889" name="Picture 33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166782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103</xdr:row>
      <xdr:rowOff>0</xdr:rowOff>
    </xdr:from>
    <xdr:to>
      <xdr:col>5</xdr:col>
      <xdr:colOff>666750</xdr:colOff>
      <xdr:row>103</xdr:row>
      <xdr:rowOff>9525</xdr:rowOff>
    </xdr:to>
    <xdr:pic>
      <xdr:nvPicPr>
        <xdr:cNvPr id="890" name="Picture 34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166782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8</xdr:row>
      <xdr:rowOff>114300</xdr:rowOff>
    </xdr:from>
    <xdr:to>
      <xdr:col>1</xdr:col>
      <xdr:colOff>66675</xdr:colOff>
      <xdr:row>9</xdr:row>
      <xdr:rowOff>142875</xdr:rowOff>
    </xdr:to>
    <xdr:pic>
      <xdr:nvPicPr>
        <xdr:cNvPr id="1" name="Picture 1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09700"/>
          <a:ext cx="9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2</xdr:col>
      <xdr:colOff>238125</xdr:colOff>
      <xdr:row>13</xdr:row>
      <xdr:rowOff>9525</xdr:rowOff>
    </xdr:to>
    <xdr:pic>
      <xdr:nvPicPr>
        <xdr:cNvPr id="2" name="Picture 2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21050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666750</xdr:colOff>
      <xdr:row>13</xdr:row>
      <xdr:rowOff>9525</xdr:rowOff>
    </xdr:to>
    <xdr:pic>
      <xdr:nvPicPr>
        <xdr:cNvPr id="3" name="Picture 3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21050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666750</xdr:colOff>
      <xdr:row>13</xdr:row>
      <xdr:rowOff>9525</xdr:rowOff>
    </xdr:to>
    <xdr:pic>
      <xdr:nvPicPr>
        <xdr:cNvPr id="4" name="Picture 4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21050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190500</xdr:colOff>
      <xdr:row>25</xdr:row>
      <xdr:rowOff>9525</xdr:rowOff>
    </xdr:to>
    <xdr:pic>
      <xdr:nvPicPr>
        <xdr:cNvPr id="5" name="Picture 5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67075" y="404812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9525</xdr:colOff>
      <xdr:row>13</xdr:row>
      <xdr:rowOff>9525</xdr:rowOff>
    </xdr:to>
    <xdr:pic>
      <xdr:nvPicPr>
        <xdr:cNvPr id="6" name="Picture 6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21050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9525</xdr:colOff>
      <xdr:row>13</xdr:row>
      <xdr:rowOff>9525</xdr:rowOff>
    </xdr:to>
    <xdr:pic>
      <xdr:nvPicPr>
        <xdr:cNvPr id="7" name="Picture 7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21050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9525</xdr:colOff>
      <xdr:row>13</xdr:row>
      <xdr:rowOff>9525</xdr:rowOff>
    </xdr:to>
    <xdr:pic>
      <xdr:nvPicPr>
        <xdr:cNvPr id="8" name="Picture 8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21050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14</xdr:row>
      <xdr:rowOff>28575</xdr:rowOff>
    </xdr:to>
    <xdr:pic>
      <xdr:nvPicPr>
        <xdr:cNvPr id="9" name="Picture 16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2105025"/>
          <a:ext cx="9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666750</xdr:colOff>
      <xdr:row>13</xdr:row>
      <xdr:rowOff>9525</xdr:rowOff>
    </xdr:to>
    <xdr:pic>
      <xdr:nvPicPr>
        <xdr:cNvPr id="10" name="Picture 17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21050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9525</xdr:colOff>
      <xdr:row>14</xdr:row>
      <xdr:rowOff>28575</xdr:rowOff>
    </xdr:to>
    <xdr:pic>
      <xdr:nvPicPr>
        <xdr:cNvPr id="11" name="Picture 18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2105025"/>
          <a:ext cx="9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666750</xdr:colOff>
      <xdr:row>13</xdr:row>
      <xdr:rowOff>9525</xdr:rowOff>
    </xdr:to>
    <xdr:pic>
      <xdr:nvPicPr>
        <xdr:cNvPr id="12" name="Picture 19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21050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9525</xdr:colOff>
      <xdr:row>14</xdr:row>
      <xdr:rowOff>28575</xdr:rowOff>
    </xdr:to>
    <xdr:pic>
      <xdr:nvPicPr>
        <xdr:cNvPr id="13" name="Picture 20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67075" y="2105025"/>
          <a:ext cx="9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13</xdr:row>
      <xdr:rowOff>0</xdr:rowOff>
    </xdr:from>
    <xdr:to>
      <xdr:col>5</xdr:col>
      <xdr:colOff>85725</xdr:colOff>
      <xdr:row>13</xdr:row>
      <xdr:rowOff>9525</xdr:rowOff>
    </xdr:to>
    <xdr:pic>
      <xdr:nvPicPr>
        <xdr:cNvPr id="14" name="Picture 21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67075" y="21050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9525</xdr:colOff>
      <xdr:row>14</xdr:row>
      <xdr:rowOff>28575</xdr:rowOff>
    </xdr:to>
    <xdr:pic>
      <xdr:nvPicPr>
        <xdr:cNvPr id="15" name="Picture 22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2105025"/>
          <a:ext cx="9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9525</xdr:colOff>
      <xdr:row>13</xdr:row>
      <xdr:rowOff>9525</xdr:rowOff>
    </xdr:to>
    <xdr:pic>
      <xdr:nvPicPr>
        <xdr:cNvPr id="16" name="Picture 23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21050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14</xdr:row>
      <xdr:rowOff>152400</xdr:rowOff>
    </xdr:from>
    <xdr:to>
      <xdr:col>2</xdr:col>
      <xdr:colOff>285750</xdr:colOff>
      <xdr:row>14</xdr:row>
      <xdr:rowOff>161925</xdr:rowOff>
    </xdr:to>
    <xdr:pic>
      <xdr:nvPicPr>
        <xdr:cNvPr id="17" name="Picture 2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24193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666750</xdr:colOff>
      <xdr:row>11</xdr:row>
      <xdr:rowOff>9525</xdr:rowOff>
    </xdr:to>
    <xdr:pic>
      <xdr:nvPicPr>
        <xdr:cNvPr id="18" name="Picture 3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17811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666750</xdr:colOff>
      <xdr:row>11</xdr:row>
      <xdr:rowOff>9525</xdr:rowOff>
    </xdr:to>
    <xdr:pic>
      <xdr:nvPicPr>
        <xdr:cNvPr id="19" name="Picture 4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17811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9525</xdr:colOff>
      <xdr:row>11</xdr:row>
      <xdr:rowOff>9525</xdr:rowOff>
    </xdr:to>
    <xdr:pic>
      <xdr:nvPicPr>
        <xdr:cNvPr id="20" name="Picture 6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17811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9525</xdr:colOff>
      <xdr:row>11</xdr:row>
      <xdr:rowOff>9525</xdr:rowOff>
    </xdr:to>
    <xdr:pic>
      <xdr:nvPicPr>
        <xdr:cNvPr id="21" name="Picture 7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17811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9525</xdr:colOff>
      <xdr:row>11</xdr:row>
      <xdr:rowOff>9525</xdr:rowOff>
    </xdr:to>
    <xdr:pic>
      <xdr:nvPicPr>
        <xdr:cNvPr id="22" name="Picture 8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17811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9525</xdr:colOff>
      <xdr:row>12</xdr:row>
      <xdr:rowOff>28575</xdr:rowOff>
    </xdr:to>
    <xdr:pic>
      <xdr:nvPicPr>
        <xdr:cNvPr id="23" name="Picture 16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1781175"/>
          <a:ext cx="9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666750</xdr:colOff>
      <xdr:row>11</xdr:row>
      <xdr:rowOff>9525</xdr:rowOff>
    </xdr:to>
    <xdr:pic>
      <xdr:nvPicPr>
        <xdr:cNvPr id="24" name="Picture 17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17811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9525</xdr:colOff>
      <xdr:row>12</xdr:row>
      <xdr:rowOff>28575</xdr:rowOff>
    </xdr:to>
    <xdr:pic>
      <xdr:nvPicPr>
        <xdr:cNvPr id="25" name="Picture 18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1781175"/>
          <a:ext cx="9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666750</xdr:colOff>
      <xdr:row>11</xdr:row>
      <xdr:rowOff>9525</xdr:rowOff>
    </xdr:to>
    <xdr:pic>
      <xdr:nvPicPr>
        <xdr:cNvPr id="26" name="Picture 19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17811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9525</xdr:colOff>
      <xdr:row>12</xdr:row>
      <xdr:rowOff>28575</xdr:rowOff>
    </xdr:to>
    <xdr:pic>
      <xdr:nvPicPr>
        <xdr:cNvPr id="27" name="Picture 20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67075" y="1781175"/>
          <a:ext cx="9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5</xdr:col>
      <xdr:colOff>85725</xdr:colOff>
      <xdr:row>11</xdr:row>
      <xdr:rowOff>9525</xdr:rowOff>
    </xdr:to>
    <xdr:pic>
      <xdr:nvPicPr>
        <xdr:cNvPr id="28" name="Picture 21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67075" y="17811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9525</xdr:colOff>
      <xdr:row>12</xdr:row>
      <xdr:rowOff>28575</xdr:rowOff>
    </xdr:to>
    <xdr:pic>
      <xdr:nvPicPr>
        <xdr:cNvPr id="29" name="Picture 22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1781175"/>
          <a:ext cx="9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9525</xdr:colOff>
      <xdr:row>11</xdr:row>
      <xdr:rowOff>9525</xdr:rowOff>
    </xdr:to>
    <xdr:pic>
      <xdr:nvPicPr>
        <xdr:cNvPr id="30" name="Picture 23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17811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238125</xdr:colOff>
      <xdr:row>14</xdr:row>
      <xdr:rowOff>9525</xdr:rowOff>
    </xdr:to>
    <xdr:pic>
      <xdr:nvPicPr>
        <xdr:cNvPr id="31" name="Picture 2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22669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666750</xdr:colOff>
      <xdr:row>14</xdr:row>
      <xdr:rowOff>9525</xdr:rowOff>
    </xdr:to>
    <xdr:pic>
      <xdr:nvPicPr>
        <xdr:cNvPr id="32" name="Picture 3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22669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666750</xdr:colOff>
      <xdr:row>14</xdr:row>
      <xdr:rowOff>9525</xdr:rowOff>
    </xdr:to>
    <xdr:pic>
      <xdr:nvPicPr>
        <xdr:cNvPr id="33" name="Picture 4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22669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9525</xdr:colOff>
      <xdr:row>14</xdr:row>
      <xdr:rowOff>9525</xdr:rowOff>
    </xdr:to>
    <xdr:pic>
      <xdr:nvPicPr>
        <xdr:cNvPr id="34" name="Picture 6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22669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9525</xdr:colOff>
      <xdr:row>14</xdr:row>
      <xdr:rowOff>9525</xdr:rowOff>
    </xdr:to>
    <xdr:pic>
      <xdr:nvPicPr>
        <xdr:cNvPr id="35" name="Picture 7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22669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9525</xdr:colOff>
      <xdr:row>14</xdr:row>
      <xdr:rowOff>9525</xdr:rowOff>
    </xdr:to>
    <xdr:pic>
      <xdr:nvPicPr>
        <xdr:cNvPr id="36" name="Picture 8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22669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15</xdr:row>
      <xdr:rowOff>28575</xdr:rowOff>
    </xdr:to>
    <xdr:pic>
      <xdr:nvPicPr>
        <xdr:cNvPr id="37" name="Picture 16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2266950"/>
          <a:ext cx="9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666750</xdr:colOff>
      <xdr:row>14</xdr:row>
      <xdr:rowOff>9525</xdr:rowOff>
    </xdr:to>
    <xdr:pic>
      <xdr:nvPicPr>
        <xdr:cNvPr id="38" name="Picture 17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22669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15</xdr:row>
      <xdr:rowOff>28575</xdr:rowOff>
    </xdr:to>
    <xdr:pic>
      <xdr:nvPicPr>
        <xdr:cNvPr id="39" name="Picture 18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2266950"/>
          <a:ext cx="9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666750</xdr:colOff>
      <xdr:row>14</xdr:row>
      <xdr:rowOff>9525</xdr:rowOff>
    </xdr:to>
    <xdr:pic>
      <xdr:nvPicPr>
        <xdr:cNvPr id="40" name="Picture 19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22669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15</xdr:row>
      <xdr:rowOff>28575</xdr:rowOff>
    </xdr:to>
    <xdr:pic>
      <xdr:nvPicPr>
        <xdr:cNvPr id="41" name="Picture 20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67075" y="2266950"/>
          <a:ext cx="9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5</xdr:col>
      <xdr:colOff>85725</xdr:colOff>
      <xdr:row>14</xdr:row>
      <xdr:rowOff>9525</xdr:rowOff>
    </xdr:to>
    <xdr:pic>
      <xdr:nvPicPr>
        <xdr:cNvPr id="42" name="Picture 21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67075" y="22669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9525</xdr:colOff>
      <xdr:row>15</xdr:row>
      <xdr:rowOff>28575</xdr:rowOff>
    </xdr:to>
    <xdr:pic>
      <xdr:nvPicPr>
        <xdr:cNvPr id="43" name="Picture 22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2266950"/>
          <a:ext cx="9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9525</xdr:colOff>
      <xdr:row>14</xdr:row>
      <xdr:rowOff>9525</xdr:rowOff>
    </xdr:to>
    <xdr:pic>
      <xdr:nvPicPr>
        <xdr:cNvPr id="44" name="Picture 23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22669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8</xdr:row>
      <xdr:rowOff>152400</xdr:rowOff>
    </xdr:from>
    <xdr:to>
      <xdr:col>1</xdr:col>
      <xdr:colOff>419100</xdr:colOff>
      <xdr:row>8</xdr:row>
      <xdr:rowOff>161925</xdr:rowOff>
    </xdr:to>
    <xdr:pic>
      <xdr:nvPicPr>
        <xdr:cNvPr id="45" name="Picture 2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447800"/>
          <a:ext cx="6572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666750</xdr:colOff>
      <xdr:row>15</xdr:row>
      <xdr:rowOff>9525</xdr:rowOff>
    </xdr:to>
    <xdr:pic>
      <xdr:nvPicPr>
        <xdr:cNvPr id="46" name="Picture 3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24288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666750</xdr:colOff>
      <xdr:row>15</xdr:row>
      <xdr:rowOff>9525</xdr:rowOff>
    </xdr:to>
    <xdr:pic>
      <xdr:nvPicPr>
        <xdr:cNvPr id="47" name="Picture 4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24288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9525</xdr:colOff>
      <xdr:row>15</xdr:row>
      <xdr:rowOff>9525</xdr:rowOff>
    </xdr:to>
    <xdr:pic>
      <xdr:nvPicPr>
        <xdr:cNvPr id="48" name="Picture 6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24288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9525</xdr:colOff>
      <xdr:row>15</xdr:row>
      <xdr:rowOff>9525</xdr:rowOff>
    </xdr:to>
    <xdr:pic>
      <xdr:nvPicPr>
        <xdr:cNvPr id="49" name="Picture 7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24288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9525</xdr:colOff>
      <xdr:row>15</xdr:row>
      <xdr:rowOff>9525</xdr:rowOff>
    </xdr:to>
    <xdr:pic>
      <xdr:nvPicPr>
        <xdr:cNvPr id="50" name="Picture 8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24288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9525</xdr:colOff>
      <xdr:row>16</xdr:row>
      <xdr:rowOff>28575</xdr:rowOff>
    </xdr:to>
    <xdr:pic>
      <xdr:nvPicPr>
        <xdr:cNvPr id="51" name="Picture 16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2428875"/>
          <a:ext cx="9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666750</xdr:colOff>
      <xdr:row>15</xdr:row>
      <xdr:rowOff>9525</xdr:rowOff>
    </xdr:to>
    <xdr:pic>
      <xdr:nvPicPr>
        <xdr:cNvPr id="52" name="Picture 17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24288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16</xdr:row>
      <xdr:rowOff>28575</xdr:rowOff>
    </xdr:to>
    <xdr:pic>
      <xdr:nvPicPr>
        <xdr:cNvPr id="53" name="Picture 18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2428875"/>
          <a:ext cx="9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666750</xdr:colOff>
      <xdr:row>15</xdr:row>
      <xdr:rowOff>9525</xdr:rowOff>
    </xdr:to>
    <xdr:pic>
      <xdr:nvPicPr>
        <xdr:cNvPr id="54" name="Picture 19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24288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9525</xdr:colOff>
      <xdr:row>16</xdr:row>
      <xdr:rowOff>28575</xdr:rowOff>
    </xdr:to>
    <xdr:pic>
      <xdr:nvPicPr>
        <xdr:cNvPr id="55" name="Picture 20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67075" y="2428875"/>
          <a:ext cx="9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5</xdr:col>
      <xdr:colOff>85725</xdr:colOff>
      <xdr:row>15</xdr:row>
      <xdr:rowOff>9525</xdr:rowOff>
    </xdr:to>
    <xdr:pic>
      <xdr:nvPicPr>
        <xdr:cNvPr id="56" name="Picture 21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67075" y="24288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9525</xdr:colOff>
      <xdr:row>16</xdr:row>
      <xdr:rowOff>28575</xdr:rowOff>
    </xdr:to>
    <xdr:pic>
      <xdr:nvPicPr>
        <xdr:cNvPr id="57" name="Picture 22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2428875"/>
          <a:ext cx="9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9525</xdr:colOff>
      <xdr:row>15</xdr:row>
      <xdr:rowOff>9525</xdr:rowOff>
    </xdr:to>
    <xdr:pic>
      <xdr:nvPicPr>
        <xdr:cNvPr id="58" name="Picture 23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24288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8</xdr:row>
      <xdr:rowOff>142875</xdr:rowOff>
    </xdr:from>
    <xdr:to>
      <xdr:col>2</xdr:col>
      <xdr:colOff>257175</xdr:colOff>
      <xdr:row>8</xdr:row>
      <xdr:rowOff>152400</xdr:rowOff>
    </xdr:to>
    <xdr:pic>
      <xdr:nvPicPr>
        <xdr:cNvPr id="59" name="Picture 2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4382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666750</xdr:colOff>
      <xdr:row>12</xdr:row>
      <xdr:rowOff>9525</xdr:rowOff>
    </xdr:to>
    <xdr:pic>
      <xdr:nvPicPr>
        <xdr:cNvPr id="60" name="Picture 3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194310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666750</xdr:colOff>
      <xdr:row>12</xdr:row>
      <xdr:rowOff>9525</xdr:rowOff>
    </xdr:to>
    <xdr:pic>
      <xdr:nvPicPr>
        <xdr:cNvPr id="61" name="Picture 4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194310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62" name="Picture 6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194310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63" name="Picture 7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194310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64" name="Picture 8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194310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9525</xdr:colOff>
      <xdr:row>13</xdr:row>
      <xdr:rowOff>28575</xdr:rowOff>
    </xdr:to>
    <xdr:pic>
      <xdr:nvPicPr>
        <xdr:cNvPr id="65" name="Picture 16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1943100"/>
          <a:ext cx="9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666750</xdr:colOff>
      <xdr:row>12</xdr:row>
      <xdr:rowOff>9525</xdr:rowOff>
    </xdr:to>
    <xdr:pic>
      <xdr:nvPicPr>
        <xdr:cNvPr id="66" name="Picture 17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194310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9525</xdr:colOff>
      <xdr:row>13</xdr:row>
      <xdr:rowOff>28575</xdr:rowOff>
    </xdr:to>
    <xdr:pic>
      <xdr:nvPicPr>
        <xdr:cNvPr id="67" name="Picture 18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1943100"/>
          <a:ext cx="9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666750</xdr:colOff>
      <xdr:row>12</xdr:row>
      <xdr:rowOff>9525</xdr:rowOff>
    </xdr:to>
    <xdr:pic>
      <xdr:nvPicPr>
        <xdr:cNvPr id="68" name="Picture 19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194310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9525</xdr:colOff>
      <xdr:row>13</xdr:row>
      <xdr:rowOff>28575</xdr:rowOff>
    </xdr:to>
    <xdr:pic>
      <xdr:nvPicPr>
        <xdr:cNvPr id="69" name="Picture 20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67075" y="1943100"/>
          <a:ext cx="9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5</xdr:col>
      <xdr:colOff>85725</xdr:colOff>
      <xdr:row>12</xdr:row>
      <xdr:rowOff>9525</xdr:rowOff>
    </xdr:to>
    <xdr:pic>
      <xdr:nvPicPr>
        <xdr:cNvPr id="70" name="Picture 21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67075" y="194310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9525</xdr:colOff>
      <xdr:row>13</xdr:row>
      <xdr:rowOff>28575</xdr:rowOff>
    </xdr:to>
    <xdr:pic>
      <xdr:nvPicPr>
        <xdr:cNvPr id="71" name="Picture 22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1943100"/>
          <a:ext cx="9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72" name="Picture 23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194310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238125</xdr:colOff>
      <xdr:row>8</xdr:row>
      <xdr:rowOff>9525</xdr:rowOff>
    </xdr:to>
    <xdr:pic>
      <xdr:nvPicPr>
        <xdr:cNvPr id="73" name="Picture 2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29540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666750</xdr:colOff>
      <xdr:row>8</xdr:row>
      <xdr:rowOff>9525</xdr:rowOff>
    </xdr:to>
    <xdr:pic>
      <xdr:nvPicPr>
        <xdr:cNvPr id="74" name="Picture 3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129540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666750</xdr:colOff>
      <xdr:row>8</xdr:row>
      <xdr:rowOff>9525</xdr:rowOff>
    </xdr:to>
    <xdr:pic>
      <xdr:nvPicPr>
        <xdr:cNvPr id="75" name="Picture 4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129540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9525</xdr:colOff>
      <xdr:row>8</xdr:row>
      <xdr:rowOff>9525</xdr:rowOff>
    </xdr:to>
    <xdr:pic>
      <xdr:nvPicPr>
        <xdr:cNvPr id="76" name="Picture 6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129540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9525</xdr:colOff>
      <xdr:row>8</xdr:row>
      <xdr:rowOff>9525</xdr:rowOff>
    </xdr:to>
    <xdr:pic>
      <xdr:nvPicPr>
        <xdr:cNvPr id="77" name="Picture 7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129540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9525</xdr:colOff>
      <xdr:row>8</xdr:row>
      <xdr:rowOff>9525</xdr:rowOff>
    </xdr:to>
    <xdr:pic>
      <xdr:nvPicPr>
        <xdr:cNvPr id="78" name="Picture 8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129540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9</xdr:row>
      <xdr:rowOff>28575</xdr:rowOff>
    </xdr:to>
    <xdr:pic>
      <xdr:nvPicPr>
        <xdr:cNvPr id="79" name="Picture 16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1295400"/>
          <a:ext cx="9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666750</xdr:colOff>
      <xdr:row>8</xdr:row>
      <xdr:rowOff>9525</xdr:rowOff>
    </xdr:to>
    <xdr:pic>
      <xdr:nvPicPr>
        <xdr:cNvPr id="80" name="Picture 17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129540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9</xdr:row>
      <xdr:rowOff>28575</xdr:rowOff>
    </xdr:to>
    <xdr:pic>
      <xdr:nvPicPr>
        <xdr:cNvPr id="81" name="Picture 18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1295400"/>
          <a:ext cx="9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666750</xdr:colOff>
      <xdr:row>8</xdr:row>
      <xdr:rowOff>9525</xdr:rowOff>
    </xdr:to>
    <xdr:pic>
      <xdr:nvPicPr>
        <xdr:cNvPr id="82" name="Picture 19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129540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9</xdr:row>
      <xdr:rowOff>28575</xdr:rowOff>
    </xdr:to>
    <xdr:pic>
      <xdr:nvPicPr>
        <xdr:cNvPr id="83" name="Picture 20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67075" y="1295400"/>
          <a:ext cx="9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</xdr:row>
      <xdr:rowOff>0</xdr:rowOff>
    </xdr:from>
    <xdr:to>
      <xdr:col>5</xdr:col>
      <xdr:colOff>85725</xdr:colOff>
      <xdr:row>8</xdr:row>
      <xdr:rowOff>9525</xdr:rowOff>
    </xdr:to>
    <xdr:pic>
      <xdr:nvPicPr>
        <xdr:cNvPr id="84" name="Picture 21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67075" y="129540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9525</xdr:colOff>
      <xdr:row>9</xdr:row>
      <xdr:rowOff>28575</xdr:rowOff>
    </xdr:to>
    <xdr:pic>
      <xdr:nvPicPr>
        <xdr:cNvPr id="85" name="Picture 22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1295400"/>
          <a:ext cx="9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9525</xdr:colOff>
      <xdr:row>8</xdr:row>
      <xdr:rowOff>9525</xdr:rowOff>
    </xdr:to>
    <xdr:pic>
      <xdr:nvPicPr>
        <xdr:cNvPr id="86" name="Picture 23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129540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238125</xdr:colOff>
      <xdr:row>7</xdr:row>
      <xdr:rowOff>9525</xdr:rowOff>
    </xdr:to>
    <xdr:pic>
      <xdr:nvPicPr>
        <xdr:cNvPr id="87" name="Picture 2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1334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666750</xdr:colOff>
      <xdr:row>7</xdr:row>
      <xdr:rowOff>9525</xdr:rowOff>
    </xdr:to>
    <xdr:pic>
      <xdr:nvPicPr>
        <xdr:cNvPr id="88" name="Picture 3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11334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666750</xdr:colOff>
      <xdr:row>7</xdr:row>
      <xdr:rowOff>9525</xdr:rowOff>
    </xdr:to>
    <xdr:pic>
      <xdr:nvPicPr>
        <xdr:cNvPr id="89" name="Picture 4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11334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9525</xdr:colOff>
      <xdr:row>7</xdr:row>
      <xdr:rowOff>9525</xdr:rowOff>
    </xdr:to>
    <xdr:pic>
      <xdr:nvPicPr>
        <xdr:cNvPr id="90" name="Picture 6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11334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9525</xdr:colOff>
      <xdr:row>7</xdr:row>
      <xdr:rowOff>9525</xdr:rowOff>
    </xdr:to>
    <xdr:pic>
      <xdr:nvPicPr>
        <xdr:cNvPr id="91" name="Picture 7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11334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9525</xdr:colOff>
      <xdr:row>7</xdr:row>
      <xdr:rowOff>9525</xdr:rowOff>
    </xdr:to>
    <xdr:pic>
      <xdr:nvPicPr>
        <xdr:cNvPr id="92" name="Picture 8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11334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8</xdr:row>
      <xdr:rowOff>28575</xdr:rowOff>
    </xdr:to>
    <xdr:pic>
      <xdr:nvPicPr>
        <xdr:cNvPr id="93" name="Picture 16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1133475"/>
          <a:ext cx="9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666750</xdr:colOff>
      <xdr:row>7</xdr:row>
      <xdr:rowOff>9525</xdr:rowOff>
    </xdr:to>
    <xdr:pic>
      <xdr:nvPicPr>
        <xdr:cNvPr id="94" name="Picture 17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11334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9525</xdr:colOff>
      <xdr:row>8</xdr:row>
      <xdr:rowOff>28575</xdr:rowOff>
    </xdr:to>
    <xdr:pic>
      <xdr:nvPicPr>
        <xdr:cNvPr id="95" name="Picture 18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1133475"/>
          <a:ext cx="9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666750</xdr:colOff>
      <xdr:row>7</xdr:row>
      <xdr:rowOff>9525</xdr:rowOff>
    </xdr:to>
    <xdr:pic>
      <xdr:nvPicPr>
        <xdr:cNvPr id="96" name="Picture 19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11334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8</xdr:row>
      <xdr:rowOff>28575</xdr:rowOff>
    </xdr:to>
    <xdr:pic>
      <xdr:nvPicPr>
        <xdr:cNvPr id="97" name="Picture 20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67075" y="1133475"/>
          <a:ext cx="9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5</xdr:col>
      <xdr:colOff>85725</xdr:colOff>
      <xdr:row>7</xdr:row>
      <xdr:rowOff>9525</xdr:rowOff>
    </xdr:to>
    <xdr:pic>
      <xdr:nvPicPr>
        <xdr:cNvPr id="98" name="Picture 21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67075" y="11334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9525</xdr:colOff>
      <xdr:row>8</xdr:row>
      <xdr:rowOff>28575</xdr:rowOff>
    </xdr:to>
    <xdr:pic>
      <xdr:nvPicPr>
        <xdr:cNvPr id="99" name="Picture 22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1133475"/>
          <a:ext cx="9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9525</xdr:colOff>
      <xdr:row>7</xdr:row>
      <xdr:rowOff>9525</xdr:rowOff>
    </xdr:to>
    <xdr:pic>
      <xdr:nvPicPr>
        <xdr:cNvPr id="100" name="Picture 23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11334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238125</xdr:colOff>
      <xdr:row>21</xdr:row>
      <xdr:rowOff>9525</xdr:rowOff>
    </xdr:to>
    <xdr:pic>
      <xdr:nvPicPr>
        <xdr:cNvPr id="101" name="Picture 2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34004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666750</xdr:colOff>
      <xdr:row>21</xdr:row>
      <xdr:rowOff>9525</xdr:rowOff>
    </xdr:to>
    <xdr:pic>
      <xdr:nvPicPr>
        <xdr:cNvPr id="102" name="Picture 3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34004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666750</xdr:colOff>
      <xdr:row>21</xdr:row>
      <xdr:rowOff>9525</xdr:rowOff>
    </xdr:to>
    <xdr:pic>
      <xdr:nvPicPr>
        <xdr:cNvPr id="103" name="Picture 4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34004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9525</xdr:colOff>
      <xdr:row>21</xdr:row>
      <xdr:rowOff>9525</xdr:rowOff>
    </xdr:to>
    <xdr:pic>
      <xdr:nvPicPr>
        <xdr:cNvPr id="104" name="Picture 6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34004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9525</xdr:colOff>
      <xdr:row>21</xdr:row>
      <xdr:rowOff>9525</xdr:rowOff>
    </xdr:to>
    <xdr:pic>
      <xdr:nvPicPr>
        <xdr:cNvPr id="105" name="Picture 7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34004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9525</xdr:colOff>
      <xdr:row>21</xdr:row>
      <xdr:rowOff>9525</xdr:rowOff>
    </xdr:to>
    <xdr:pic>
      <xdr:nvPicPr>
        <xdr:cNvPr id="106" name="Picture 8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34004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22</xdr:row>
      <xdr:rowOff>28575</xdr:rowOff>
    </xdr:to>
    <xdr:pic>
      <xdr:nvPicPr>
        <xdr:cNvPr id="107" name="Picture 16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3400425"/>
          <a:ext cx="9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666750</xdr:colOff>
      <xdr:row>21</xdr:row>
      <xdr:rowOff>9525</xdr:rowOff>
    </xdr:to>
    <xdr:pic>
      <xdr:nvPicPr>
        <xdr:cNvPr id="108" name="Picture 17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34004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22</xdr:row>
      <xdr:rowOff>28575</xdr:rowOff>
    </xdr:to>
    <xdr:pic>
      <xdr:nvPicPr>
        <xdr:cNvPr id="109" name="Picture 18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3400425"/>
          <a:ext cx="9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666750</xdr:colOff>
      <xdr:row>21</xdr:row>
      <xdr:rowOff>9525</xdr:rowOff>
    </xdr:to>
    <xdr:pic>
      <xdr:nvPicPr>
        <xdr:cNvPr id="110" name="Picture 19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34004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9525</xdr:colOff>
      <xdr:row>22</xdr:row>
      <xdr:rowOff>28575</xdr:rowOff>
    </xdr:to>
    <xdr:pic>
      <xdr:nvPicPr>
        <xdr:cNvPr id="111" name="Picture 20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67075" y="3400425"/>
          <a:ext cx="9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21</xdr:row>
      <xdr:rowOff>0</xdr:rowOff>
    </xdr:from>
    <xdr:to>
      <xdr:col>5</xdr:col>
      <xdr:colOff>85725</xdr:colOff>
      <xdr:row>21</xdr:row>
      <xdr:rowOff>9525</xdr:rowOff>
    </xdr:to>
    <xdr:pic>
      <xdr:nvPicPr>
        <xdr:cNvPr id="112" name="Picture 21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67075" y="34004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9525</xdr:colOff>
      <xdr:row>22</xdr:row>
      <xdr:rowOff>28575</xdr:rowOff>
    </xdr:to>
    <xdr:pic>
      <xdr:nvPicPr>
        <xdr:cNvPr id="113" name="Picture 22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3400425"/>
          <a:ext cx="9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9525</xdr:colOff>
      <xdr:row>21</xdr:row>
      <xdr:rowOff>9525</xdr:rowOff>
    </xdr:to>
    <xdr:pic>
      <xdr:nvPicPr>
        <xdr:cNvPr id="114" name="Picture 23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34004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2</xdr:col>
      <xdr:colOff>238125</xdr:colOff>
      <xdr:row>19</xdr:row>
      <xdr:rowOff>9525</xdr:rowOff>
    </xdr:to>
    <xdr:pic>
      <xdr:nvPicPr>
        <xdr:cNvPr id="115" name="Picture 2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30765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666750</xdr:colOff>
      <xdr:row>19</xdr:row>
      <xdr:rowOff>9525</xdr:rowOff>
    </xdr:to>
    <xdr:pic>
      <xdr:nvPicPr>
        <xdr:cNvPr id="116" name="Picture 3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30765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666750</xdr:colOff>
      <xdr:row>19</xdr:row>
      <xdr:rowOff>9525</xdr:rowOff>
    </xdr:to>
    <xdr:pic>
      <xdr:nvPicPr>
        <xdr:cNvPr id="117" name="Picture 4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30765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9525</xdr:colOff>
      <xdr:row>19</xdr:row>
      <xdr:rowOff>9525</xdr:rowOff>
    </xdr:to>
    <xdr:pic>
      <xdr:nvPicPr>
        <xdr:cNvPr id="118" name="Picture 6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30765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9525</xdr:colOff>
      <xdr:row>19</xdr:row>
      <xdr:rowOff>9525</xdr:rowOff>
    </xdr:to>
    <xdr:pic>
      <xdr:nvPicPr>
        <xdr:cNvPr id="119" name="Picture 7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30765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9525</xdr:colOff>
      <xdr:row>19</xdr:row>
      <xdr:rowOff>9525</xdr:rowOff>
    </xdr:to>
    <xdr:pic>
      <xdr:nvPicPr>
        <xdr:cNvPr id="120" name="Picture 8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30765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20</xdr:row>
      <xdr:rowOff>28575</xdr:rowOff>
    </xdr:to>
    <xdr:pic>
      <xdr:nvPicPr>
        <xdr:cNvPr id="121" name="Picture 16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3076575"/>
          <a:ext cx="9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666750</xdr:colOff>
      <xdr:row>19</xdr:row>
      <xdr:rowOff>9525</xdr:rowOff>
    </xdr:to>
    <xdr:pic>
      <xdr:nvPicPr>
        <xdr:cNvPr id="122" name="Picture 17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30765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9525</xdr:colOff>
      <xdr:row>20</xdr:row>
      <xdr:rowOff>28575</xdr:rowOff>
    </xdr:to>
    <xdr:pic>
      <xdr:nvPicPr>
        <xdr:cNvPr id="123" name="Picture 18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3076575"/>
          <a:ext cx="9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666750</xdr:colOff>
      <xdr:row>19</xdr:row>
      <xdr:rowOff>9525</xdr:rowOff>
    </xdr:to>
    <xdr:pic>
      <xdr:nvPicPr>
        <xdr:cNvPr id="124" name="Picture 19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30765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9525</xdr:colOff>
      <xdr:row>20</xdr:row>
      <xdr:rowOff>28575</xdr:rowOff>
    </xdr:to>
    <xdr:pic>
      <xdr:nvPicPr>
        <xdr:cNvPr id="125" name="Picture 20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67075" y="3076575"/>
          <a:ext cx="9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19</xdr:row>
      <xdr:rowOff>0</xdr:rowOff>
    </xdr:from>
    <xdr:to>
      <xdr:col>5</xdr:col>
      <xdr:colOff>85725</xdr:colOff>
      <xdr:row>19</xdr:row>
      <xdr:rowOff>9525</xdr:rowOff>
    </xdr:to>
    <xdr:pic>
      <xdr:nvPicPr>
        <xdr:cNvPr id="126" name="Picture 21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67075" y="30765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9525</xdr:colOff>
      <xdr:row>20</xdr:row>
      <xdr:rowOff>28575</xdr:rowOff>
    </xdr:to>
    <xdr:pic>
      <xdr:nvPicPr>
        <xdr:cNvPr id="127" name="Picture 22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3076575"/>
          <a:ext cx="9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9525</xdr:colOff>
      <xdr:row>19</xdr:row>
      <xdr:rowOff>9525</xdr:rowOff>
    </xdr:to>
    <xdr:pic>
      <xdr:nvPicPr>
        <xdr:cNvPr id="128" name="Picture 23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30765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238125</xdr:colOff>
      <xdr:row>6</xdr:row>
      <xdr:rowOff>9525</xdr:rowOff>
    </xdr:to>
    <xdr:pic>
      <xdr:nvPicPr>
        <xdr:cNvPr id="129" name="Picture 2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9715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666750</xdr:colOff>
      <xdr:row>6</xdr:row>
      <xdr:rowOff>9525</xdr:rowOff>
    </xdr:to>
    <xdr:pic>
      <xdr:nvPicPr>
        <xdr:cNvPr id="130" name="Picture 3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9715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666750</xdr:colOff>
      <xdr:row>6</xdr:row>
      <xdr:rowOff>9525</xdr:rowOff>
    </xdr:to>
    <xdr:pic>
      <xdr:nvPicPr>
        <xdr:cNvPr id="131" name="Picture 4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9715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9525</xdr:colOff>
      <xdr:row>6</xdr:row>
      <xdr:rowOff>9525</xdr:rowOff>
    </xdr:to>
    <xdr:pic>
      <xdr:nvPicPr>
        <xdr:cNvPr id="132" name="Picture 6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9715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9525</xdr:colOff>
      <xdr:row>6</xdr:row>
      <xdr:rowOff>9525</xdr:rowOff>
    </xdr:to>
    <xdr:pic>
      <xdr:nvPicPr>
        <xdr:cNvPr id="133" name="Picture 7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9715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9525</xdr:colOff>
      <xdr:row>6</xdr:row>
      <xdr:rowOff>9525</xdr:rowOff>
    </xdr:to>
    <xdr:pic>
      <xdr:nvPicPr>
        <xdr:cNvPr id="134" name="Picture 8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9715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9525</xdr:colOff>
      <xdr:row>7</xdr:row>
      <xdr:rowOff>28575</xdr:rowOff>
    </xdr:to>
    <xdr:pic>
      <xdr:nvPicPr>
        <xdr:cNvPr id="135" name="Picture 16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971550"/>
          <a:ext cx="9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666750</xdr:colOff>
      <xdr:row>6</xdr:row>
      <xdr:rowOff>9525</xdr:rowOff>
    </xdr:to>
    <xdr:pic>
      <xdr:nvPicPr>
        <xdr:cNvPr id="136" name="Picture 17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9715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7</xdr:row>
      <xdr:rowOff>28575</xdr:rowOff>
    </xdr:to>
    <xdr:pic>
      <xdr:nvPicPr>
        <xdr:cNvPr id="137" name="Picture 18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971550"/>
          <a:ext cx="9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666750</xdr:colOff>
      <xdr:row>6</xdr:row>
      <xdr:rowOff>9525</xdr:rowOff>
    </xdr:to>
    <xdr:pic>
      <xdr:nvPicPr>
        <xdr:cNvPr id="138" name="Picture 19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9715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9525</xdr:colOff>
      <xdr:row>7</xdr:row>
      <xdr:rowOff>28575</xdr:rowOff>
    </xdr:to>
    <xdr:pic>
      <xdr:nvPicPr>
        <xdr:cNvPr id="139" name="Picture 20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67075" y="971550"/>
          <a:ext cx="9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5</xdr:col>
      <xdr:colOff>85725</xdr:colOff>
      <xdr:row>6</xdr:row>
      <xdr:rowOff>9525</xdr:rowOff>
    </xdr:to>
    <xdr:pic>
      <xdr:nvPicPr>
        <xdr:cNvPr id="140" name="Picture 21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67075" y="9715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9525</xdr:colOff>
      <xdr:row>7</xdr:row>
      <xdr:rowOff>28575</xdr:rowOff>
    </xdr:to>
    <xdr:pic>
      <xdr:nvPicPr>
        <xdr:cNvPr id="141" name="Picture 22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971550"/>
          <a:ext cx="9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9525</xdr:colOff>
      <xdr:row>6</xdr:row>
      <xdr:rowOff>9525</xdr:rowOff>
    </xdr:to>
    <xdr:pic>
      <xdr:nvPicPr>
        <xdr:cNvPr id="142" name="Picture 23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9715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2</xdr:col>
      <xdr:colOff>238125</xdr:colOff>
      <xdr:row>25</xdr:row>
      <xdr:rowOff>9525</xdr:rowOff>
    </xdr:to>
    <xdr:pic>
      <xdr:nvPicPr>
        <xdr:cNvPr id="143" name="Picture 2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40481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666750</xdr:colOff>
      <xdr:row>25</xdr:row>
      <xdr:rowOff>9525</xdr:rowOff>
    </xdr:to>
    <xdr:pic>
      <xdr:nvPicPr>
        <xdr:cNvPr id="144" name="Picture 3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40481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666750</xdr:colOff>
      <xdr:row>25</xdr:row>
      <xdr:rowOff>9525</xdr:rowOff>
    </xdr:to>
    <xdr:pic>
      <xdr:nvPicPr>
        <xdr:cNvPr id="145" name="Picture 4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40481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25</xdr:row>
      <xdr:rowOff>0</xdr:rowOff>
    </xdr:from>
    <xdr:to>
      <xdr:col>6</xdr:col>
      <xdr:colOff>9525</xdr:colOff>
      <xdr:row>25</xdr:row>
      <xdr:rowOff>9525</xdr:rowOff>
    </xdr:to>
    <xdr:pic>
      <xdr:nvPicPr>
        <xdr:cNvPr id="146" name="Picture 6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40481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25</xdr:row>
      <xdr:rowOff>0</xdr:rowOff>
    </xdr:from>
    <xdr:to>
      <xdr:col>6</xdr:col>
      <xdr:colOff>9525</xdr:colOff>
      <xdr:row>25</xdr:row>
      <xdr:rowOff>9525</xdr:rowOff>
    </xdr:to>
    <xdr:pic>
      <xdr:nvPicPr>
        <xdr:cNvPr id="147" name="Picture 7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40481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25</xdr:row>
      <xdr:rowOff>0</xdr:rowOff>
    </xdr:from>
    <xdr:to>
      <xdr:col>6</xdr:col>
      <xdr:colOff>9525</xdr:colOff>
      <xdr:row>25</xdr:row>
      <xdr:rowOff>9525</xdr:rowOff>
    </xdr:to>
    <xdr:pic>
      <xdr:nvPicPr>
        <xdr:cNvPr id="148" name="Picture 8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40481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26</xdr:row>
      <xdr:rowOff>28575</xdr:rowOff>
    </xdr:to>
    <xdr:pic>
      <xdr:nvPicPr>
        <xdr:cNvPr id="149" name="Picture 16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4048125"/>
          <a:ext cx="9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666750</xdr:colOff>
      <xdr:row>25</xdr:row>
      <xdr:rowOff>9525</xdr:rowOff>
    </xdr:to>
    <xdr:pic>
      <xdr:nvPicPr>
        <xdr:cNvPr id="150" name="Picture 17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40481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9525</xdr:colOff>
      <xdr:row>26</xdr:row>
      <xdr:rowOff>28575</xdr:rowOff>
    </xdr:to>
    <xdr:pic>
      <xdr:nvPicPr>
        <xdr:cNvPr id="151" name="Picture 18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4048125"/>
          <a:ext cx="9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666750</xdr:colOff>
      <xdr:row>25</xdr:row>
      <xdr:rowOff>9525</xdr:rowOff>
    </xdr:to>
    <xdr:pic>
      <xdr:nvPicPr>
        <xdr:cNvPr id="152" name="Picture 19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40481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26</xdr:row>
      <xdr:rowOff>28575</xdr:rowOff>
    </xdr:to>
    <xdr:pic>
      <xdr:nvPicPr>
        <xdr:cNvPr id="153" name="Picture 20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67075" y="4048125"/>
          <a:ext cx="9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5</xdr:col>
      <xdr:colOff>85725</xdr:colOff>
      <xdr:row>25</xdr:row>
      <xdr:rowOff>9525</xdr:rowOff>
    </xdr:to>
    <xdr:pic>
      <xdr:nvPicPr>
        <xdr:cNvPr id="154" name="Picture 21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67075" y="40481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9525</xdr:colOff>
      <xdr:row>26</xdr:row>
      <xdr:rowOff>28575</xdr:rowOff>
    </xdr:to>
    <xdr:pic>
      <xdr:nvPicPr>
        <xdr:cNvPr id="155" name="Picture 22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4048125"/>
          <a:ext cx="9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25</xdr:row>
      <xdr:rowOff>0</xdr:rowOff>
    </xdr:from>
    <xdr:to>
      <xdr:col>6</xdr:col>
      <xdr:colOff>9525</xdr:colOff>
      <xdr:row>25</xdr:row>
      <xdr:rowOff>9525</xdr:rowOff>
    </xdr:to>
    <xdr:pic>
      <xdr:nvPicPr>
        <xdr:cNvPr id="156" name="Picture 23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40481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238125</xdr:colOff>
      <xdr:row>17</xdr:row>
      <xdr:rowOff>9525</xdr:rowOff>
    </xdr:to>
    <xdr:pic>
      <xdr:nvPicPr>
        <xdr:cNvPr id="157" name="Picture 2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27527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666750</xdr:colOff>
      <xdr:row>17</xdr:row>
      <xdr:rowOff>9525</xdr:rowOff>
    </xdr:to>
    <xdr:pic>
      <xdr:nvPicPr>
        <xdr:cNvPr id="158" name="Picture 3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27527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666750</xdr:colOff>
      <xdr:row>17</xdr:row>
      <xdr:rowOff>9525</xdr:rowOff>
    </xdr:to>
    <xdr:pic>
      <xdr:nvPicPr>
        <xdr:cNvPr id="159" name="Picture 4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27527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6</xdr:col>
      <xdr:colOff>9525</xdr:colOff>
      <xdr:row>17</xdr:row>
      <xdr:rowOff>9525</xdr:rowOff>
    </xdr:to>
    <xdr:pic>
      <xdr:nvPicPr>
        <xdr:cNvPr id="160" name="Picture 6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27527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6</xdr:col>
      <xdr:colOff>9525</xdr:colOff>
      <xdr:row>17</xdr:row>
      <xdr:rowOff>9525</xdr:rowOff>
    </xdr:to>
    <xdr:pic>
      <xdr:nvPicPr>
        <xdr:cNvPr id="161" name="Picture 7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27527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6</xdr:col>
      <xdr:colOff>9525</xdr:colOff>
      <xdr:row>17</xdr:row>
      <xdr:rowOff>9525</xdr:rowOff>
    </xdr:to>
    <xdr:pic>
      <xdr:nvPicPr>
        <xdr:cNvPr id="162" name="Picture 8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27527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</xdr:colOff>
      <xdr:row>18</xdr:row>
      <xdr:rowOff>28575</xdr:rowOff>
    </xdr:to>
    <xdr:pic>
      <xdr:nvPicPr>
        <xdr:cNvPr id="163" name="Picture 16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2752725"/>
          <a:ext cx="9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666750</xdr:colOff>
      <xdr:row>17</xdr:row>
      <xdr:rowOff>9525</xdr:rowOff>
    </xdr:to>
    <xdr:pic>
      <xdr:nvPicPr>
        <xdr:cNvPr id="164" name="Picture 17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27527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18</xdr:row>
      <xdr:rowOff>28575</xdr:rowOff>
    </xdr:to>
    <xdr:pic>
      <xdr:nvPicPr>
        <xdr:cNvPr id="165" name="Picture 18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2752725"/>
          <a:ext cx="9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666750</xdr:colOff>
      <xdr:row>17</xdr:row>
      <xdr:rowOff>9525</xdr:rowOff>
    </xdr:to>
    <xdr:pic>
      <xdr:nvPicPr>
        <xdr:cNvPr id="166" name="Picture 19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27527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9525</xdr:colOff>
      <xdr:row>18</xdr:row>
      <xdr:rowOff>28575</xdr:rowOff>
    </xdr:to>
    <xdr:pic>
      <xdr:nvPicPr>
        <xdr:cNvPr id="167" name="Picture 20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67075" y="2752725"/>
          <a:ext cx="9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17</xdr:row>
      <xdr:rowOff>0</xdr:rowOff>
    </xdr:from>
    <xdr:to>
      <xdr:col>5</xdr:col>
      <xdr:colOff>85725</xdr:colOff>
      <xdr:row>17</xdr:row>
      <xdr:rowOff>9525</xdr:rowOff>
    </xdr:to>
    <xdr:pic>
      <xdr:nvPicPr>
        <xdr:cNvPr id="168" name="Picture 21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67075" y="27527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18</xdr:row>
      <xdr:rowOff>28575</xdr:rowOff>
    </xdr:to>
    <xdr:pic>
      <xdr:nvPicPr>
        <xdr:cNvPr id="169" name="Picture 22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2752725"/>
          <a:ext cx="9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6</xdr:col>
      <xdr:colOff>9525</xdr:colOff>
      <xdr:row>17</xdr:row>
      <xdr:rowOff>9525</xdr:rowOff>
    </xdr:to>
    <xdr:pic>
      <xdr:nvPicPr>
        <xdr:cNvPr id="170" name="Picture 23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27527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238125</xdr:colOff>
      <xdr:row>9</xdr:row>
      <xdr:rowOff>9525</xdr:rowOff>
    </xdr:to>
    <xdr:pic>
      <xdr:nvPicPr>
        <xdr:cNvPr id="171" name="Picture 2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4573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666750</xdr:colOff>
      <xdr:row>9</xdr:row>
      <xdr:rowOff>9525</xdr:rowOff>
    </xdr:to>
    <xdr:pic>
      <xdr:nvPicPr>
        <xdr:cNvPr id="172" name="Picture 3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14573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666750</xdr:colOff>
      <xdr:row>9</xdr:row>
      <xdr:rowOff>9525</xdr:rowOff>
    </xdr:to>
    <xdr:pic>
      <xdr:nvPicPr>
        <xdr:cNvPr id="173" name="Picture 4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14573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6</xdr:col>
      <xdr:colOff>9525</xdr:colOff>
      <xdr:row>9</xdr:row>
      <xdr:rowOff>9525</xdr:rowOff>
    </xdr:to>
    <xdr:pic>
      <xdr:nvPicPr>
        <xdr:cNvPr id="174" name="Picture 6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14573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6</xdr:col>
      <xdr:colOff>9525</xdr:colOff>
      <xdr:row>9</xdr:row>
      <xdr:rowOff>9525</xdr:rowOff>
    </xdr:to>
    <xdr:pic>
      <xdr:nvPicPr>
        <xdr:cNvPr id="175" name="Picture 7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14573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6</xdr:col>
      <xdr:colOff>9525</xdr:colOff>
      <xdr:row>9</xdr:row>
      <xdr:rowOff>9525</xdr:rowOff>
    </xdr:to>
    <xdr:pic>
      <xdr:nvPicPr>
        <xdr:cNvPr id="176" name="Picture 8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14573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10</xdr:row>
      <xdr:rowOff>28575</xdr:rowOff>
    </xdr:to>
    <xdr:pic>
      <xdr:nvPicPr>
        <xdr:cNvPr id="177" name="Picture 16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1457325"/>
          <a:ext cx="9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666750</xdr:colOff>
      <xdr:row>9</xdr:row>
      <xdr:rowOff>9525</xdr:rowOff>
    </xdr:to>
    <xdr:pic>
      <xdr:nvPicPr>
        <xdr:cNvPr id="178" name="Picture 17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14573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10</xdr:row>
      <xdr:rowOff>28575</xdr:rowOff>
    </xdr:to>
    <xdr:pic>
      <xdr:nvPicPr>
        <xdr:cNvPr id="179" name="Picture 18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1457325"/>
          <a:ext cx="9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666750</xdr:colOff>
      <xdr:row>9</xdr:row>
      <xdr:rowOff>9525</xdr:rowOff>
    </xdr:to>
    <xdr:pic>
      <xdr:nvPicPr>
        <xdr:cNvPr id="180" name="Picture 19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14573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10</xdr:row>
      <xdr:rowOff>28575</xdr:rowOff>
    </xdr:to>
    <xdr:pic>
      <xdr:nvPicPr>
        <xdr:cNvPr id="181" name="Picture 20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67075" y="1457325"/>
          <a:ext cx="9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5</xdr:col>
      <xdr:colOff>85725</xdr:colOff>
      <xdr:row>9</xdr:row>
      <xdr:rowOff>9525</xdr:rowOff>
    </xdr:to>
    <xdr:pic>
      <xdr:nvPicPr>
        <xdr:cNvPr id="182" name="Picture 21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67075" y="14573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10</xdr:row>
      <xdr:rowOff>28575</xdr:rowOff>
    </xdr:to>
    <xdr:pic>
      <xdr:nvPicPr>
        <xdr:cNvPr id="183" name="Picture 22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1457325"/>
          <a:ext cx="9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6</xdr:col>
      <xdr:colOff>9525</xdr:colOff>
      <xdr:row>9</xdr:row>
      <xdr:rowOff>9525</xdr:rowOff>
    </xdr:to>
    <xdr:pic>
      <xdr:nvPicPr>
        <xdr:cNvPr id="184" name="Picture 23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14573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238125</xdr:colOff>
      <xdr:row>16</xdr:row>
      <xdr:rowOff>9525</xdr:rowOff>
    </xdr:to>
    <xdr:pic>
      <xdr:nvPicPr>
        <xdr:cNvPr id="185" name="Picture 2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259080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666750</xdr:colOff>
      <xdr:row>16</xdr:row>
      <xdr:rowOff>9525</xdr:rowOff>
    </xdr:to>
    <xdr:pic>
      <xdr:nvPicPr>
        <xdr:cNvPr id="186" name="Picture 3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259080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666750</xdr:colOff>
      <xdr:row>16</xdr:row>
      <xdr:rowOff>9525</xdr:rowOff>
    </xdr:to>
    <xdr:pic>
      <xdr:nvPicPr>
        <xdr:cNvPr id="187" name="Picture 4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259080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6</xdr:col>
      <xdr:colOff>9525</xdr:colOff>
      <xdr:row>16</xdr:row>
      <xdr:rowOff>9525</xdr:rowOff>
    </xdr:to>
    <xdr:pic>
      <xdr:nvPicPr>
        <xdr:cNvPr id="188" name="Picture 6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259080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6</xdr:col>
      <xdr:colOff>9525</xdr:colOff>
      <xdr:row>16</xdr:row>
      <xdr:rowOff>9525</xdr:rowOff>
    </xdr:to>
    <xdr:pic>
      <xdr:nvPicPr>
        <xdr:cNvPr id="189" name="Picture 7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259080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6</xdr:col>
      <xdr:colOff>9525</xdr:colOff>
      <xdr:row>16</xdr:row>
      <xdr:rowOff>9525</xdr:rowOff>
    </xdr:to>
    <xdr:pic>
      <xdr:nvPicPr>
        <xdr:cNvPr id="190" name="Picture 8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259080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9525</xdr:colOff>
      <xdr:row>17</xdr:row>
      <xdr:rowOff>28575</xdr:rowOff>
    </xdr:to>
    <xdr:pic>
      <xdr:nvPicPr>
        <xdr:cNvPr id="191" name="Picture 16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2590800"/>
          <a:ext cx="9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666750</xdr:colOff>
      <xdr:row>16</xdr:row>
      <xdr:rowOff>9525</xdr:rowOff>
    </xdr:to>
    <xdr:pic>
      <xdr:nvPicPr>
        <xdr:cNvPr id="192" name="Picture 17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259080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17</xdr:row>
      <xdr:rowOff>28575</xdr:rowOff>
    </xdr:to>
    <xdr:pic>
      <xdr:nvPicPr>
        <xdr:cNvPr id="193" name="Picture 18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2590800"/>
          <a:ext cx="9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666750</xdr:colOff>
      <xdr:row>16</xdr:row>
      <xdr:rowOff>9525</xdr:rowOff>
    </xdr:to>
    <xdr:pic>
      <xdr:nvPicPr>
        <xdr:cNvPr id="194" name="Picture 19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259080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9525</xdr:colOff>
      <xdr:row>17</xdr:row>
      <xdr:rowOff>28575</xdr:rowOff>
    </xdr:to>
    <xdr:pic>
      <xdr:nvPicPr>
        <xdr:cNvPr id="195" name="Picture 20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67075" y="2590800"/>
          <a:ext cx="9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16</xdr:row>
      <xdr:rowOff>0</xdr:rowOff>
    </xdr:from>
    <xdr:to>
      <xdr:col>5</xdr:col>
      <xdr:colOff>85725</xdr:colOff>
      <xdr:row>16</xdr:row>
      <xdr:rowOff>9525</xdr:rowOff>
    </xdr:to>
    <xdr:pic>
      <xdr:nvPicPr>
        <xdr:cNvPr id="196" name="Picture 21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67075" y="259080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9525</xdr:colOff>
      <xdr:row>17</xdr:row>
      <xdr:rowOff>28575</xdr:rowOff>
    </xdr:to>
    <xdr:pic>
      <xdr:nvPicPr>
        <xdr:cNvPr id="197" name="Picture 22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2590800"/>
          <a:ext cx="9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6</xdr:col>
      <xdr:colOff>9525</xdr:colOff>
      <xdr:row>16</xdr:row>
      <xdr:rowOff>9525</xdr:rowOff>
    </xdr:to>
    <xdr:pic>
      <xdr:nvPicPr>
        <xdr:cNvPr id="198" name="Picture 23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259080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2</xdr:col>
      <xdr:colOff>238125</xdr:colOff>
      <xdr:row>10</xdr:row>
      <xdr:rowOff>9525</xdr:rowOff>
    </xdr:to>
    <xdr:pic>
      <xdr:nvPicPr>
        <xdr:cNvPr id="199" name="Picture 2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6192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666750</xdr:colOff>
      <xdr:row>10</xdr:row>
      <xdr:rowOff>9525</xdr:rowOff>
    </xdr:to>
    <xdr:pic>
      <xdr:nvPicPr>
        <xdr:cNvPr id="200" name="Picture 3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16192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666750</xdr:colOff>
      <xdr:row>10</xdr:row>
      <xdr:rowOff>9525</xdr:rowOff>
    </xdr:to>
    <xdr:pic>
      <xdr:nvPicPr>
        <xdr:cNvPr id="201" name="Picture 4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16192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9525</xdr:colOff>
      <xdr:row>10</xdr:row>
      <xdr:rowOff>9525</xdr:rowOff>
    </xdr:to>
    <xdr:pic>
      <xdr:nvPicPr>
        <xdr:cNvPr id="202" name="Picture 6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16192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9525</xdr:colOff>
      <xdr:row>10</xdr:row>
      <xdr:rowOff>9525</xdr:rowOff>
    </xdr:to>
    <xdr:pic>
      <xdr:nvPicPr>
        <xdr:cNvPr id="203" name="Picture 7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16192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9525</xdr:colOff>
      <xdr:row>10</xdr:row>
      <xdr:rowOff>9525</xdr:rowOff>
    </xdr:to>
    <xdr:pic>
      <xdr:nvPicPr>
        <xdr:cNvPr id="204" name="Picture 8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16192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</xdr:colOff>
      <xdr:row>11</xdr:row>
      <xdr:rowOff>28575</xdr:rowOff>
    </xdr:to>
    <xdr:pic>
      <xdr:nvPicPr>
        <xdr:cNvPr id="205" name="Picture 16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1619250"/>
          <a:ext cx="9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666750</xdr:colOff>
      <xdr:row>10</xdr:row>
      <xdr:rowOff>9525</xdr:rowOff>
    </xdr:to>
    <xdr:pic>
      <xdr:nvPicPr>
        <xdr:cNvPr id="206" name="Picture 17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16192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9525</xdr:colOff>
      <xdr:row>11</xdr:row>
      <xdr:rowOff>28575</xdr:rowOff>
    </xdr:to>
    <xdr:pic>
      <xdr:nvPicPr>
        <xdr:cNvPr id="207" name="Picture 18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1619250"/>
          <a:ext cx="9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666750</xdr:colOff>
      <xdr:row>10</xdr:row>
      <xdr:rowOff>9525</xdr:rowOff>
    </xdr:to>
    <xdr:pic>
      <xdr:nvPicPr>
        <xdr:cNvPr id="208" name="Picture 19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16192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9525</xdr:colOff>
      <xdr:row>11</xdr:row>
      <xdr:rowOff>28575</xdr:rowOff>
    </xdr:to>
    <xdr:pic>
      <xdr:nvPicPr>
        <xdr:cNvPr id="209" name="Picture 20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67075" y="1619250"/>
          <a:ext cx="9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5</xdr:col>
      <xdr:colOff>85725</xdr:colOff>
      <xdr:row>10</xdr:row>
      <xdr:rowOff>9525</xdr:rowOff>
    </xdr:to>
    <xdr:pic>
      <xdr:nvPicPr>
        <xdr:cNvPr id="210" name="Picture 21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67075" y="16192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11</xdr:row>
      <xdr:rowOff>28575</xdr:rowOff>
    </xdr:to>
    <xdr:pic>
      <xdr:nvPicPr>
        <xdr:cNvPr id="211" name="Picture 22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1619250"/>
          <a:ext cx="9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9525</xdr:colOff>
      <xdr:row>10</xdr:row>
      <xdr:rowOff>9525</xdr:rowOff>
    </xdr:to>
    <xdr:pic>
      <xdr:nvPicPr>
        <xdr:cNvPr id="212" name="Picture 23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16192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238125</xdr:colOff>
      <xdr:row>18</xdr:row>
      <xdr:rowOff>9525</xdr:rowOff>
    </xdr:to>
    <xdr:pic>
      <xdr:nvPicPr>
        <xdr:cNvPr id="213" name="Picture 2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29146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666750</xdr:colOff>
      <xdr:row>18</xdr:row>
      <xdr:rowOff>9525</xdr:rowOff>
    </xdr:to>
    <xdr:pic>
      <xdr:nvPicPr>
        <xdr:cNvPr id="214" name="Picture 3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29146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666750</xdr:colOff>
      <xdr:row>18</xdr:row>
      <xdr:rowOff>9525</xdr:rowOff>
    </xdr:to>
    <xdr:pic>
      <xdr:nvPicPr>
        <xdr:cNvPr id="215" name="Picture 4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29146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9525</xdr:colOff>
      <xdr:row>18</xdr:row>
      <xdr:rowOff>9525</xdr:rowOff>
    </xdr:to>
    <xdr:pic>
      <xdr:nvPicPr>
        <xdr:cNvPr id="216" name="Picture 6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29146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9525</xdr:colOff>
      <xdr:row>18</xdr:row>
      <xdr:rowOff>9525</xdr:rowOff>
    </xdr:to>
    <xdr:pic>
      <xdr:nvPicPr>
        <xdr:cNvPr id="217" name="Picture 7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29146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9525</xdr:colOff>
      <xdr:row>18</xdr:row>
      <xdr:rowOff>9525</xdr:rowOff>
    </xdr:to>
    <xdr:pic>
      <xdr:nvPicPr>
        <xdr:cNvPr id="218" name="Picture 8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29146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19</xdr:row>
      <xdr:rowOff>28575</xdr:rowOff>
    </xdr:to>
    <xdr:pic>
      <xdr:nvPicPr>
        <xdr:cNvPr id="219" name="Picture 16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2914650"/>
          <a:ext cx="9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666750</xdr:colOff>
      <xdr:row>18</xdr:row>
      <xdr:rowOff>9525</xdr:rowOff>
    </xdr:to>
    <xdr:pic>
      <xdr:nvPicPr>
        <xdr:cNvPr id="220" name="Picture 17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29146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19</xdr:row>
      <xdr:rowOff>28575</xdr:rowOff>
    </xdr:to>
    <xdr:pic>
      <xdr:nvPicPr>
        <xdr:cNvPr id="221" name="Picture 18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2914650"/>
          <a:ext cx="9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666750</xdr:colOff>
      <xdr:row>18</xdr:row>
      <xdr:rowOff>9525</xdr:rowOff>
    </xdr:to>
    <xdr:pic>
      <xdr:nvPicPr>
        <xdr:cNvPr id="222" name="Picture 19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29146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9525</xdr:colOff>
      <xdr:row>19</xdr:row>
      <xdr:rowOff>28575</xdr:rowOff>
    </xdr:to>
    <xdr:pic>
      <xdr:nvPicPr>
        <xdr:cNvPr id="223" name="Picture 20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67075" y="2914650"/>
          <a:ext cx="9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18</xdr:row>
      <xdr:rowOff>0</xdr:rowOff>
    </xdr:from>
    <xdr:to>
      <xdr:col>5</xdr:col>
      <xdr:colOff>85725</xdr:colOff>
      <xdr:row>18</xdr:row>
      <xdr:rowOff>9525</xdr:rowOff>
    </xdr:to>
    <xdr:pic>
      <xdr:nvPicPr>
        <xdr:cNvPr id="224" name="Picture 21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67075" y="29146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9525</xdr:colOff>
      <xdr:row>19</xdr:row>
      <xdr:rowOff>28575</xdr:rowOff>
    </xdr:to>
    <xdr:pic>
      <xdr:nvPicPr>
        <xdr:cNvPr id="225" name="Picture 22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2914650"/>
          <a:ext cx="9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9525</xdr:colOff>
      <xdr:row>18</xdr:row>
      <xdr:rowOff>9525</xdr:rowOff>
    </xdr:to>
    <xdr:pic>
      <xdr:nvPicPr>
        <xdr:cNvPr id="226" name="Picture 23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29146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2</xdr:col>
      <xdr:colOff>238125</xdr:colOff>
      <xdr:row>26</xdr:row>
      <xdr:rowOff>9525</xdr:rowOff>
    </xdr:to>
    <xdr:pic>
      <xdr:nvPicPr>
        <xdr:cNvPr id="227" name="Picture 2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42100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666750</xdr:colOff>
      <xdr:row>26</xdr:row>
      <xdr:rowOff>9525</xdr:rowOff>
    </xdr:to>
    <xdr:pic>
      <xdr:nvPicPr>
        <xdr:cNvPr id="228" name="Picture 3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42100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666750</xdr:colOff>
      <xdr:row>26</xdr:row>
      <xdr:rowOff>9525</xdr:rowOff>
    </xdr:to>
    <xdr:pic>
      <xdr:nvPicPr>
        <xdr:cNvPr id="229" name="Picture 4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42100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6</xdr:col>
      <xdr:colOff>9525</xdr:colOff>
      <xdr:row>26</xdr:row>
      <xdr:rowOff>9525</xdr:rowOff>
    </xdr:to>
    <xdr:pic>
      <xdr:nvPicPr>
        <xdr:cNvPr id="230" name="Picture 6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42100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6</xdr:col>
      <xdr:colOff>9525</xdr:colOff>
      <xdr:row>26</xdr:row>
      <xdr:rowOff>9525</xdr:rowOff>
    </xdr:to>
    <xdr:pic>
      <xdr:nvPicPr>
        <xdr:cNvPr id="231" name="Picture 7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42100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6</xdr:col>
      <xdr:colOff>9525</xdr:colOff>
      <xdr:row>26</xdr:row>
      <xdr:rowOff>9525</xdr:rowOff>
    </xdr:to>
    <xdr:pic>
      <xdr:nvPicPr>
        <xdr:cNvPr id="232" name="Picture 8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42100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27</xdr:row>
      <xdr:rowOff>28575</xdr:rowOff>
    </xdr:to>
    <xdr:pic>
      <xdr:nvPicPr>
        <xdr:cNvPr id="233" name="Picture 16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4210050"/>
          <a:ext cx="9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666750</xdr:colOff>
      <xdr:row>26</xdr:row>
      <xdr:rowOff>9525</xdr:rowOff>
    </xdr:to>
    <xdr:pic>
      <xdr:nvPicPr>
        <xdr:cNvPr id="234" name="Picture 17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42100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9525</xdr:colOff>
      <xdr:row>27</xdr:row>
      <xdr:rowOff>28575</xdr:rowOff>
    </xdr:to>
    <xdr:pic>
      <xdr:nvPicPr>
        <xdr:cNvPr id="235" name="Picture 18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4210050"/>
          <a:ext cx="9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666750</xdr:colOff>
      <xdr:row>26</xdr:row>
      <xdr:rowOff>9525</xdr:rowOff>
    </xdr:to>
    <xdr:pic>
      <xdr:nvPicPr>
        <xdr:cNvPr id="236" name="Picture 19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42100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27</xdr:row>
      <xdr:rowOff>28575</xdr:rowOff>
    </xdr:to>
    <xdr:pic>
      <xdr:nvPicPr>
        <xdr:cNvPr id="237" name="Picture 20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67075" y="4210050"/>
          <a:ext cx="9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85725</xdr:colOff>
      <xdr:row>26</xdr:row>
      <xdr:rowOff>9525</xdr:rowOff>
    </xdr:to>
    <xdr:pic>
      <xdr:nvPicPr>
        <xdr:cNvPr id="238" name="Picture 21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67075" y="42100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27</xdr:row>
      <xdr:rowOff>28575</xdr:rowOff>
    </xdr:to>
    <xdr:pic>
      <xdr:nvPicPr>
        <xdr:cNvPr id="239" name="Picture 22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4210050"/>
          <a:ext cx="9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6</xdr:col>
      <xdr:colOff>9525</xdr:colOff>
      <xdr:row>26</xdr:row>
      <xdr:rowOff>9525</xdr:rowOff>
    </xdr:to>
    <xdr:pic>
      <xdr:nvPicPr>
        <xdr:cNvPr id="240" name="Picture 23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42100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2</xdr:col>
      <xdr:colOff>238125</xdr:colOff>
      <xdr:row>20</xdr:row>
      <xdr:rowOff>9525</xdr:rowOff>
    </xdr:to>
    <xdr:pic>
      <xdr:nvPicPr>
        <xdr:cNvPr id="241" name="Picture 2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323850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666750</xdr:colOff>
      <xdr:row>20</xdr:row>
      <xdr:rowOff>9525</xdr:rowOff>
    </xdr:to>
    <xdr:pic>
      <xdr:nvPicPr>
        <xdr:cNvPr id="242" name="Picture 3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323850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666750</xdr:colOff>
      <xdr:row>20</xdr:row>
      <xdr:rowOff>9525</xdr:rowOff>
    </xdr:to>
    <xdr:pic>
      <xdr:nvPicPr>
        <xdr:cNvPr id="243" name="Picture 4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323850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6</xdr:col>
      <xdr:colOff>9525</xdr:colOff>
      <xdr:row>20</xdr:row>
      <xdr:rowOff>9525</xdr:rowOff>
    </xdr:to>
    <xdr:pic>
      <xdr:nvPicPr>
        <xdr:cNvPr id="244" name="Picture 6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323850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6</xdr:col>
      <xdr:colOff>9525</xdr:colOff>
      <xdr:row>20</xdr:row>
      <xdr:rowOff>9525</xdr:rowOff>
    </xdr:to>
    <xdr:pic>
      <xdr:nvPicPr>
        <xdr:cNvPr id="245" name="Picture 7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323850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6</xdr:col>
      <xdr:colOff>9525</xdr:colOff>
      <xdr:row>20</xdr:row>
      <xdr:rowOff>9525</xdr:rowOff>
    </xdr:to>
    <xdr:pic>
      <xdr:nvPicPr>
        <xdr:cNvPr id="246" name="Picture 8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323850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21</xdr:row>
      <xdr:rowOff>28575</xdr:rowOff>
    </xdr:to>
    <xdr:pic>
      <xdr:nvPicPr>
        <xdr:cNvPr id="247" name="Picture 16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3238500"/>
          <a:ext cx="9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666750</xdr:colOff>
      <xdr:row>20</xdr:row>
      <xdr:rowOff>9525</xdr:rowOff>
    </xdr:to>
    <xdr:pic>
      <xdr:nvPicPr>
        <xdr:cNvPr id="248" name="Picture 17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323850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9525</xdr:colOff>
      <xdr:row>21</xdr:row>
      <xdr:rowOff>28575</xdr:rowOff>
    </xdr:to>
    <xdr:pic>
      <xdr:nvPicPr>
        <xdr:cNvPr id="249" name="Picture 18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3238500"/>
          <a:ext cx="9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666750</xdr:colOff>
      <xdr:row>20</xdr:row>
      <xdr:rowOff>9525</xdr:rowOff>
    </xdr:to>
    <xdr:pic>
      <xdr:nvPicPr>
        <xdr:cNvPr id="250" name="Picture 19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323850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9525</xdr:colOff>
      <xdr:row>21</xdr:row>
      <xdr:rowOff>28575</xdr:rowOff>
    </xdr:to>
    <xdr:pic>
      <xdr:nvPicPr>
        <xdr:cNvPr id="251" name="Picture 20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67075" y="3238500"/>
          <a:ext cx="9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20</xdr:row>
      <xdr:rowOff>0</xdr:rowOff>
    </xdr:from>
    <xdr:to>
      <xdr:col>5</xdr:col>
      <xdr:colOff>85725</xdr:colOff>
      <xdr:row>20</xdr:row>
      <xdr:rowOff>9525</xdr:rowOff>
    </xdr:to>
    <xdr:pic>
      <xdr:nvPicPr>
        <xdr:cNvPr id="252" name="Picture 21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67075" y="323850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9525</xdr:colOff>
      <xdr:row>21</xdr:row>
      <xdr:rowOff>28575</xdr:rowOff>
    </xdr:to>
    <xdr:pic>
      <xdr:nvPicPr>
        <xdr:cNvPr id="253" name="Picture 22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3238500"/>
          <a:ext cx="9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6</xdr:col>
      <xdr:colOff>9525</xdr:colOff>
      <xdr:row>20</xdr:row>
      <xdr:rowOff>9525</xdr:rowOff>
    </xdr:to>
    <xdr:pic>
      <xdr:nvPicPr>
        <xdr:cNvPr id="254" name="Picture 23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323850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2</xdr:col>
      <xdr:colOff>238125</xdr:colOff>
      <xdr:row>27</xdr:row>
      <xdr:rowOff>9525</xdr:rowOff>
    </xdr:to>
    <xdr:pic>
      <xdr:nvPicPr>
        <xdr:cNvPr id="255" name="Picture 2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43719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666750</xdr:colOff>
      <xdr:row>27</xdr:row>
      <xdr:rowOff>9525</xdr:rowOff>
    </xdr:to>
    <xdr:pic>
      <xdr:nvPicPr>
        <xdr:cNvPr id="256" name="Picture 3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43719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666750</xdr:colOff>
      <xdr:row>27</xdr:row>
      <xdr:rowOff>9525</xdr:rowOff>
    </xdr:to>
    <xdr:pic>
      <xdr:nvPicPr>
        <xdr:cNvPr id="257" name="Picture 4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43719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6</xdr:col>
      <xdr:colOff>9525</xdr:colOff>
      <xdr:row>27</xdr:row>
      <xdr:rowOff>9525</xdr:rowOff>
    </xdr:to>
    <xdr:pic>
      <xdr:nvPicPr>
        <xdr:cNvPr id="258" name="Picture 6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43719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6</xdr:col>
      <xdr:colOff>9525</xdr:colOff>
      <xdr:row>27</xdr:row>
      <xdr:rowOff>9525</xdr:rowOff>
    </xdr:to>
    <xdr:pic>
      <xdr:nvPicPr>
        <xdr:cNvPr id="259" name="Picture 7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43719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6</xdr:col>
      <xdr:colOff>9525</xdr:colOff>
      <xdr:row>27</xdr:row>
      <xdr:rowOff>9525</xdr:rowOff>
    </xdr:to>
    <xdr:pic>
      <xdr:nvPicPr>
        <xdr:cNvPr id="260" name="Picture 8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43719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28</xdr:row>
      <xdr:rowOff>28575</xdr:rowOff>
    </xdr:to>
    <xdr:pic>
      <xdr:nvPicPr>
        <xdr:cNvPr id="261" name="Picture 16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4371975"/>
          <a:ext cx="9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666750</xdr:colOff>
      <xdr:row>27</xdr:row>
      <xdr:rowOff>9525</xdr:rowOff>
    </xdr:to>
    <xdr:pic>
      <xdr:nvPicPr>
        <xdr:cNvPr id="262" name="Picture 17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43719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9525</xdr:colOff>
      <xdr:row>28</xdr:row>
      <xdr:rowOff>28575</xdr:rowOff>
    </xdr:to>
    <xdr:pic>
      <xdr:nvPicPr>
        <xdr:cNvPr id="263" name="Picture 18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4371975"/>
          <a:ext cx="9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666750</xdr:colOff>
      <xdr:row>27</xdr:row>
      <xdr:rowOff>9525</xdr:rowOff>
    </xdr:to>
    <xdr:pic>
      <xdr:nvPicPr>
        <xdr:cNvPr id="264" name="Picture 19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43719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</xdr:colOff>
      <xdr:row>28</xdr:row>
      <xdr:rowOff>28575</xdr:rowOff>
    </xdr:to>
    <xdr:pic>
      <xdr:nvPicPr>
        <xdr:cNvPr id="265" name="Picture 20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67075" y="4371975"/>
          <a:ext cx="9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5</xdr:col>
      <xdr:colOff>85725</xdr:colOff>
      <xdr:row>27</xdr:row>
      <xdr:rowOff>9525</xdr:rowOff>
    </xdr:to>
    <xdr:pic>
      <xdr:nvPicPr>
        <xdr:cNvPr id="266" name="Picture 21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67075" y="43719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9525</xdr:colOff>
      <xdr:row>28</xdr:row>
      <xdr:rowOff>28575</xdr:rowOff>
    </xdr:to>
    <xdr:pic>
      <xdr:nvPicPr>
        <xdr:cNvPr id="267" name="Picture 22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4371975"/>
          <a:ext cx="9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6</xdr:col>
      <xdr:colOff>9525</xdr:colOff>
      <xdr:row>27</xdr:row>
      <xdr:rowOff>9525</xdr:rowOff>
    </xdr:to>
    <xdr:pic>
      <xdr:nvPicPr>
        <xdr:cNvPr id="268" name="Picture 23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43719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2</xdr:col>
      <xdr:colOff>238125</xdr:colOff>
      <xdr:row>28</xdr:row>
      <xdr:rowOff>9525</xdr:rowOff>
    </xdr:to>
    <xdr:pic>
      <xdr:nvPicPr>
        <xdr:cNvPr id="269" name="Picture 2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453390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666750</xdr:colOff>
      <xdr:row>28</xdr:row>
      <xdr:rowOff>9525</xdr:rowOff>
    </xdr:to>
    <xdr:pic>
      <xdr:nvPicPr>
        <xdr:cNvPr id="270" name="Picture 3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453390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666750</xdr:colOff>
      <xdr:row>28</xdr:row>
      <xdr:rowOff>9525</xdr:rowOff>
    </xdr:to>
    <xdr:pic>
      <xdr:nvPicPr>
        <xdr:cNvPr id="271" name="Picture 4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453390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6</xdr:col>
      <xdr:colOff>9525</xdr:colOff>
      <xdr:row>28</xdr:row>
      <xdr:rowOff>9525</xdr:rowOff>
    </xdr:to>
    <xdr:pic>
      <xdr:nvPicPr>
        <xdr:cNvPr id="272" name="Picture 6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453390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6</xdr:col>
      <xdr:colOff>9525</xdr:colOff>
      <xdr:row>28</xdr:row>
      <xdr:rowOff>9525</xdr:rowOff>
    </xdr:to>
    <xdr:pic>
      <xdr:nvPicPr>
        <xdr:cNvPr id="273" name="Picture 7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453390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6</xdr:col>
      <xdr:colOff>9525</xdr:colOff>
      <xdr:row>28</xdr:row>
      <xdr:rowOff>9525</xdr:rowOff>
    </xdr:to>
    <xdr:pic>
      <xdr:nvPicPr>
        <xdr:cNvPr id="274" name="Picture 8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453390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29</xdr:row>
      <xdr:rowOff>28575</xdr:rowOff>
    </xdr:to>
    <xdr:pic>
      <xdr:nvPicPr>
        <xdr:cNvPr id="275" name="Picture 16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4533900"/>
          <a:ext cx="9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666750</xdr:colOff>
      <xdr:row>28</xdr:row>
      <xdr:rowOff>9525</xdr:rowOff>
    </xdr:to>
    <xdr:pic>
      <xdr:nvPicPr>
        <xdr:cNvPr id="276" name="Picture 17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453390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9525</xdr:colOff>
      <xdr:row>29</xdr:row>
      <xdr:rowOff>28575</xdr:rowOff>
    </xdr:to>
    <xdr:pic>
      <xdr:nvPicPr>
        <xdr:cNvPr id="277" name="Picture 18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4533900"/>
          <a:ext cx="9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666750</xdr:colOff>
      <xdr:row>28</xdr:row>
      <xdr:rowOff>9525</xdr:rowOff>
    </xdr:to>
    <xdr:pic>
      <xdr:nvPicPr>
        <xdr:cNvPr id="278" name="Picture 19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453390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29</xdr:row>
      <xdr:rowOff>28575</xdr:rowOff>
    </xdr:to>
    <xdr:pic>
      <xdr:nvPicPr>
        <xdr:cNvPr id="279" name="Picture 20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67075" y="4533900"/>
          <a:ext cx="9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5</xdr:col>
      <xdr:colOff>85725</xdr:colOff>
      <xdr:row>28</xdr:row>
      <xdr:rowOff>9525</xdr:rowOff>
    </xdr:to>
    <xdr:pic>
      <xdr:nvPicPr>
        <xdr:cNvPr id="280" name="Picture 21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67075" y="453390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9525</xdr:colOff>
      <xdr:row>29</xdr:row>
      <xdr:rowOff>28575</xdr:rowOff>
    </xdr:to>
    <xdr:pic>
      <xdr:nvPicPr>
        <xdr:cNvPr id="281" name="Picture 22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4533900"/>
          <a:ext cx="9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6</xdr:col>
      <xdr:colOff>9525</xdr:colOff>
      <xdr:row>28</xdr:row>
      <xdr:rowOff>9525</xdr:rowOff>
    </xdr:to>
    <xdr:pic>
      <xdr:nvPicPr>
        <xdr:cNvPr id="282" name="Picture 23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453390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2</xdr:col>
      <xdr:colOff>238125</xdr:colOff>
      <xdr:row>29</xdr:row>
      <xdr:rowOff>9525</xdr:rowOff>
    </xdr:to>
    <xdr:pic>
      <xdr:nvPicPr>
        <xdr:cNvPr id="283" name="Picture 2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46958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666750</xdr:colOff>
      <xdr:row>29</xdr:row>
      <xdr:rowOff>9525</xdr:rowOff>
    </xdr:to>
    <xdr:pic>
      <xdr:nvPicPr>
        <xdr:cNvPr id="284" name="Picture 3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46958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666750</xdr:colOff>
      <xdr:row>29</xdr:row>
      <xdr:rowOff>9525</xdr:rowOff>
    </xdr:to>
    <xdr:pic>
      <xdr:nvPicPr>
        <xdr:cNvPr id="285" name="Picture 4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46958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286" name="Picture 6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46958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287" name="Picture 7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46958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288" name="Picture 8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46958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9525</xdr:colOff>
      <xdr:row>30</xdr:row>
      <xdr:rowOff>28575</xdr:rowOff>
    </xdr:to>
    <xdr:pic>
      <xdr:nvPicPr>
        <xdr:cNvPr id="289" name="Picture 16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4695825"/>
          <a:ext cx="9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666750</xdr:colOff>
      <xdr:row>29</xdr:row>
      <xdr:rowOff>9525</xdr:rowOff>
    </xdr:to>
    <xdr:pic>
      <xdr:nvPicPr>
        <xdr:cNvPr id="290" name="Picture 17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46958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9525</xdr:colOff>
      <xdr:row>30</xdr:row>
      <xdr:rowOff>28575</xdr:rowOff>
    </xdr:to>
    <xdr:pic>
      <xdr:nvPicPr>
        <xdr:cNvPr id="291" name="Picture 18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4695825"/>
          <a:ext cx="9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666750</xdr:colOff>
      <xdr:row>29</xdr:row>
      <xdr:rowOff>9525</xdr:rowOff>
    </xdr:to>
    <xdr:pic>
      <xdr:nvPicPr>
        <xdr:cNvPr id="292" name="Picture 19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46958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9525</xdr:colOff>
      <xdr:row>30</xdr:row>
      <xdr:rowOff>28575</xdr:rowOff>
    </xdr:to>
    <xdr:pic>
      <xdr:nvPicPr>
        <xdr:cNvPr id="293" name="Picture 20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67075" y="4695825"/>
          <a:ext cx="9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5</xdr:col>
      <xdr:colOff>85725</xdr:colOff>
      <xdr:row>29</xdr:row>
      <xdr:rowOff>9525</xdr:rowOff>
    </xdr:to>
    <xdr:pic>
      <xdr:nvPicPr>
        <xdr:cNvPr id="294" name="Picture 21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67075" y="46958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9525</xdr:colOff>
      <xdr:row>30</xdr:row>
      <xdr:rowOff>28575</xdr:rowOff>
    </xdr:to>
    <xdr:pic>
      <xdr:nvPicPr>
        <xdr:cNvPr id="295" name="Picture 22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4695825"/>
          <a:ext cx="9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296" name="Picture 23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46958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2</xdr:col>
      <xdr:colOff>238125</xdr:colOff>
      <xdr:row>30</xdr:row>
      <xdr:rowOff>9525</xdr:rowOff>
    </xdr:to>
    <xdr:pic>
      <xdr:nvPicPr>
        <xdr:cNvPr id="297" name="Picture 2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48577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666750</xdr:colOff>
      <xdr:row>30</xdr:row>
      <xdr:rowOff>9525</xdr:rowOff>
    </xdr:to>
    <xdr:pic>
      <xdr:nvPicPr>
        <xdr:cNvPr id="298" name="Picture 3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48577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666750</xdr:colOff>
      <xdr:row>30</xdr:row>
      <xdr:rowOff>9525</xdr:rowOff>
    </xdr:to>
    <xdr:pic>
      <xdr:nvPicPr>
        <xdr:cNvPr id="299" name="Picture 4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48577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6</xdr:col>
      <xdr:colOff>9525</xdr:colOff>
      <xdr:row>30</xdr:row>
      <xdr:rowOff>9525</xdr:rowOff>
    </xdr:to>
    <xdr:pic>
      <xdr:nvPicPr>
        <xdr:cNvPr id="300" name="Picture 6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48577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6</xdr:col>
      <xdr:colOff>9525</xdr:colOff>
      <xdr:row>30</xdr:row>
      <xdr:rowOff>9525</xdr:rowOff>
    </xdr:to>
    <xdr:pic>
      <xdr:nvPicPr>
        <xdr:cNvPr id="301" name="Picture 7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48577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6</xdr:col>
      <xdr:colOff>9525</xdr:colOff>
      <xdr:row>30</xdr:row>
      <xdr:rowOff>9525</xdr:rowOff>
    </xdr:to>
    <xdr:pic>
      <xdr:nvPicPr>
        <xdr:cNvPr id="302" name="Picture 8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48577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9525</xdr:colOff>
      <xdr:row>31</xdr:row>
      <xdr:rowOff>28575</xdr:rowOff>
    </xdr:to>
    <xdr:pic>
      <xdr:nvPicPr>
        <xdr:cNvPr id="303" name="Picture 16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4857750"/>
          <a:ext cx="9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666750</xdr:colOff>
      <xdr:row>30</xdr:row>
      <xdr:rowOff>9525</xdr:rowOff>
    </xdr:to>
    <xdr:pic>
      <xdr:nvPicPr>
        <xdr:cNvPr id="304" name="Picture 17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48577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9525</xdr:colOff>
      <xdr:row>31</xdr:row>
      <xdr:rowOff>28575</xdr:rowOff>
    </xdr:to>
    <xdr:pic>
      <xdr:nvPicPr>
        <xdr:cNvPr id="305" name="Picture 18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4857750"/>
          <a:ext cx="9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666750</xdr:colOff>
      <xdr:row>30</xdr:row>
      <xdr:rowOff>9525</xdr:rowOff>
    </xdr:to>
    <xdr:pic>
      <xdr:nvPicPr>
        <xdr:cNvPr id="306" name="Picture 19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48577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</xdr:colOff>
      <xdr:row>31</xdr:row>
      <xdr:rowOff>28575</xdr:rowOff>
    </xdr:to>
    <xdr:pic>
      <xdr:nvPicPr>
        <xdr:cNvPr id="307" name="Picture 20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67075" y="4857750"/>
          <a:ext cx="9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5</xdr:col>
      <xdr:colOff>85725</xdr:colOff>
      <xdr:row>30</xdr:row>
      <xdr:rowOff>9525</xdr:rowOff>
    </xdr:to>
    <xdr:pic>
      <xdr:nvPicPr>
        <xdr:cNvPr id="308" name="Picture 21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67075" y="48577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9525</xdr:colOff>
      <xdr:row>31</xdr:row>
      <xdr:rowOff>28575</xdr:rowOff>
    </xdr:to>
    <xdr:pic>
      <xdr:nvPicPr>
        <xdr:cNvPr id="309" name="Picture 22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4857750"/>
          <a:ext cx="9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6</xdr:col>
      <xdr:colOff>9525</xdr:colOff>
      <xdr:row>30</xdr:row>
      <xdr:rowOff>9525</xdr:rowOff>
    </xdr:to>
    <xdr:pic>
      <xdr:nvPicPr>
        <xdr:cNvPr id="310" name="Picture 23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48577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2</xdr:col>
      <xdr:colOff>238125</xdr:colOff>
      <xdr:row>31</xdr:row>
      <xdr:rowOff>9525</xdr:rowOff>
    </xdr:to>
    <xdr:pic>
      <xdr:nvPicPr>
        <xdr:cNvPr id="311" name="Picture 2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50196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666750</xdr:colOff>
      <xdr:row>31</xdr:row>
      <xdr:rowOff>9525</xdr:rowOff>
    </xdr:to>
    <xdr:pic>
      <xdr:nvPicPr>
        <xdr:cNvPr id="312" name="Picture 3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50196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666750</xdr:colOff>
      <xdr:row>31</xdr:row>
      <xdr:rowOff>9525</xdr:rowOff>
    </xdr:to>
    <xdr:pic>
      <xdr:nvPicPr>
        <xdr:cNvPr id="313" name="Picture 4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50196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31</xdr:row>
      <xdr:rowOff>0</xdr:rowOff>
    </xdr:from>
    <xdr:to>
      <xdr:col>6</xdr:col>
      <xdr:colOff>9525</xdr:colOff>
      <xdr:row>31</xdr:row>
      <xdr:rowOff>9525</xdr:rowOff>
    </xdr:to>
    <xdr:pic>
      <xdr:nvPicPr>
        <xdr:cNvPr id="314" name="Picture 6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50196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31</xdr:row>
      <xdr:rowOff>0</xdr:rowOff>
    </xdr:from>
    <xdr:to>
      <xdr:col>6</xdr:col>
      <xdr:colOff>9525</xdr:colOff>
      <xdr:row>31</xdr:row>
      <xdr:rowOff>9525</xdr:rowOff>
    </xdr:to>
    <xdr:pic>
      <xdr:nvPicPr>
        <xdr:cNvPr id="315" name="Picture 7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50196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31</xdr:row>
      <xdr:rowOff>0</xdr:rowOff>
    </xdr:from>
    <xdr:to>
      <xdr:col>6</xdr:col>
      <xdr:colOff>9525</xdr:colOff>
      <xdr:row>31</xdr:row>
      <xdr:rowOff>9525</xdr:rowOff>
    </xdr:to>
    <xdr:pic>
      <xdr:nvPicPr>
        <xdr:cNvPr id="316" name="Picture 8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50196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9525</xdr:colOff>
      <xdr:row>32</xdr:row>
      <xdr:rowOff>28575</xdr:rowOff>
    </xdr:to>
    <xdr:pic>
      <xdr:nvPicPr>
        <xdr:cNvPr id="317" name="Picture 16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5019675"/>
          <a:ext cx="9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666750</xdr:colOff>
      <xdr:row>31</xdr:row>
      <xdr:rowOff>9525</xdr:rowOff>
    </xdr:to>
    <xdr:pic>
      <xdr:nvPicPr>
        <xdr:cNvPr id="318" name="Picture 17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50196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9525</xdr:colOff>
      <xdr:row>32</xdr:row>
      <xdr:rowOff>28575</xdr:rowOff>
    </xdr:to>
    <xdr:pic>
      <xdr:nvPicPr>
        <xdr:cNvPr id="319" name="Picture 18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5019675"/>
          <a:ext cx="9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666750</xdr:colOff>
      <xdr:row>31</xdr:row>
      <xdr:rowOff>9525</xdr:rowOff>
    </xdr:to>
    <xdr:pic>
      <xdr:nvPicPr>
        <xdr:cNvPr id="320" name="Picture 19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50196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32</xdr:row>
      <xdr:rowOff>28575</xdr:rowOff>
    </xdr:to>
    <xdr:pic>
      <xdr:nvPicPr>
        <xdr:cNvPr id="321" name="Picture 20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67075" y="5019675"/>
          <a:ext cx="9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5</xdr:col>
      <xdr:colOff>85725</xdr:colOff>
      <xdr:row>31</xdr:row>
      <xdr:rowOff>9525</xdr:rowOff>
    </xdr:to>
    <xdr:pic>
      <xdr:nvPicPr>
        <xdr:cNvPr id="322" name="Picture 21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67075" y="50196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9525</xdr:colOff>
      <xdr:row>32</xdr:row>
      <xdr:rowOff>28575</xdr:rowOff>
    </xdr:to>
    <xdr:pic>
      <xdr:nvPicPr>
        <xdr:cNvPr id="323" name="Picture 22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5019675"/>
          <a:ext cx="9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31</xdr:row>
      <xdr:rowOff>0</xdr:rowOff>
    </xdr:from>
    <xdr:to>
      <xdr:col>6</xdr:col>
      <xdr:colOff>9525</xdr:colOff>
      <xdr:row>31</xdr:row>
      <xdr:rowOff>9525</xdr:rowOff>
    </xdr:to>
    <xdr:pic>
      <xdr:nvPicPr>
        <xdr:cNvPr id="324" name="Picture 23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50196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2</xdr:col>
      <xdr:colOff>238125</xdr:colOff>
      <xdr:row>32</xdr:row>
      <xdr:rowOff>9525</xdr:rowOff>
    </xdr:to>
    <xdr:pic>
      <xdr:nvPicPr>
        <xdr:cNvPr id="325" name="Picture 2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518160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666750</xdr:colOff>
      <xdr:row>32</xdr:row>
      <xdr:rowOff>9525</xdr:rowOff>
    </xdr:to>
    <xdr:pic>
      <xdr:nvPicPr>
        <xdr:cNvPr id="326" name="Picture 3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518160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666750</xdr:colOff>
      <xdr:row>32</xdr:row>
      <xdr:rowOff>9525</xdr:rowOff>
    </xdr:to>
    <xdr:pic>
      <xdr:nvPicPr>
        <xdr:cNvPr id="327" name="Picture 4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518160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28" name="Picture 6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518160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29" name="Picture 7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518160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30" name="Picture 8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518160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9525</xdr:colOff>
      <xdr:row>33</xdr:row>
      <xdr:rowOff>28575</xdr:rowOff>
    </xdr:to>
    <xdr:pic>
      <xdr:nvPicPr>
        <xdr:cNvPr id="331" name="Picture 16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5181600"/>
          <a:ext cx="9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666750</xdr:colOff>
      <xdr:row>32</xdr:row>
      <xdr:rowOff>9525</xdr:rowOff>
    </xdr:to>
    <xdr:pic>
      <xdr:nvPicPr>
        <xdr:cNvPr id="332" name="Picture 17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518160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9525</xdr:colOff>
      <xdr:row>33</xdr:row>
      <xdr:rowOff>28575</xdr:rowOff>
    </xdr:to>
    <xdr:pic>
      <xdr:nvPicPr>
        <xdr:cNvPr id="333" name="Picture 18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5181600"/>
          <a:ext cx="9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666750</xdr:colOff>
      <xdr:row>32</xdr:row>
      <xdr:rowOff>9525</xdr:rowOff>
    </xdr:to>
    <xdr:pic>
      <xdr:nvPicPr>
        <xdr:cNvPr id="334" name="Picture 19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518160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33</xdr:row>
      <xdr:rowOff>28575</xdr:rowOff>
    </xdr:to>
    <xdr:pic>
      <xdr:nvPicPr>
        <xdr:cNvPr id="335" name="Picture 20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67075" y="5181600"/>
          <a:ext cx="9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5</xdr:col>
      <xdr:colOff>85725</xdr:colOff>
      <xdr:row>32</xdr:row>
      <xdr:rowOff>9525</xdr:rowOff>
    </xdr:to>
    <xdr:pic>
      <xdr:nvPicPr>
        <xdr:cNvPr id="336" name="Picture 21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67075" y="518160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9525</xdr:colOff>
      <xdr:row>33</xdr:row>
      <xdr:rowOff>28575</xdr:rowOff>
    </xdr:to>
    <xdr:pic>
      <xdr:nvPicPr>
        <xdr:cNvPr id="337" name="Picture 22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5181600"/>
          <a:ext cx="9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338" name="Picture 23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518160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2</xdr:col>
      <xdr:colOff>238125</xdr:colOff>
      <xdr:row>33</xdr:row>
      <xdr:rowOff>9525</xdr:rowOff>
    </xdr:to>
    <xdr:pic>
      <xdr:nvPicPr>
        <xdr:cNvPr id="339" name="Picture 2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53435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666750</xdr:colOff>
      <xdr:row>33</xdr:row>
      <xdr:rowOff>9525</xdr:rowOff>
    </xdr:to>
    <xdr:pic>
      <xdr:nvPicPr>
        <xdr:cNvPr id="340" name="Picture 3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53435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666750</xdr:colOff>
      <xdr:row>33</xdr:row>
      <xdr:rowOff>9525</xdr:rowOff>
    </xdr:to>
    <xdr:pic>
      <xdr:nvPicPr>
        <xdr:cNvPr id="341" name="Picture 4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53435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33</xdr:row>
      <xdr:rowOff>0</xdr:rowOff>
    </xdr:from>
    <xdr:to>
      <xdr:col>6</xdr:col>
      <xdr:colOff>9525</xdr:colOff>
      <xdr:row>33</xdr:row>
      <xdr:rowOff>9525</xdr:rowOff>
    </xdr:to>
    <xdr:pic>
      <xdr:nvPicPr>
        <xdr:cNvPr id="342" name="Picture 6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53435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33</xdr:row>
      <xdr:rowOff>0</xdr:rowOff>
    </xdr:from>
    <xdr:to>
      <xdr:col>6</xdr:col>
      <xdr:colOff>9525</xdr:colOff>
      <xdr:row>33</xdr:row>
      <xdr:rowOff>9525</xdr:rowOff>
    </xdr:to>
    <xdr:pic>
      <xdr:nvPicPr>
        <xdr:cNvPr id="343" name="Picture 7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53435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33</xdr:row>
      <xdr:rowOff>0</xdr:rowOff>
    </xdr:from>
    <xdr:to>
      <xdr:col>6</xdr:col>
      <xdr:colOff>9525</xdr:colOff>
      <xdr:row>33</xdr:row>
      <xdr:rowOff>9525</xdr:rowOff>
    </xdr:to>
    <xdr:pic>
      <xdr:nvPicPr>
        <xdr:cNvPr id="344" name="Picture 8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53435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</xdr:colOff>
      <xdr:row>34</xdr:row>
      <xdr:rowOff>28575</xdr:rowOff>
    </xdr:to>
    <xdr:pic>
      <xdr:nvPicPr>
        <xdr:cNvPr id="345" name="Picture 16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5343525"/>
          <a:ext cx="9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666750</xdr:colOff>
      <xdr:row>33</xdr:row>
      <xdr:rowOff>9525</xdr:rowOff>
    </xdr:to>
    <xdr:pic>
      <xdr:nvPicPr>
        <xdr:cNvPr id="346" name="Picture 17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53435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9525</xdr:colOff>
      <xdr:row>34</xdr:row>
      <xdr:rowOff>28575</xdr:rowOff>
    </xdr:to>
    <xdr:pic>
      <xdr:nvPicPr>
        <xdr:cNvPr id="347" name="Picture 18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5343525"/>
          <a:ext cx="9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666750</xdr:colOff>
      <xdr:row>33</xdr:row>
      <xdr:rowOff>9525</xdr:rowOff>
    </xdr:to>
    <xdr:pic>
      <xdr:nvPicPr>
        <xdr:cNvPr id="348" name="Picture 19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53435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34</xdr:row>
      <xdr:rowOff>28575</xdr:rowOff>
    </xdr:to>
    <xdr:pic>
      <xdr:nvPicPr>
        <xdr:cNvPr id="349" name="Picture 20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67075" y="5343525"/>
          <a:ext cx="9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5</xdr:col>
      <xdr:colOff>85725</xdr:colOff>
      <xdr:row>33</xdr:row>
      <xdr:rowOff>9525</xdr:rowOff>
    </xdr:to>
    <xdr:pic>
      <xdr:nvPicPr>
        <xdr:cNvPr id="350" name="Picture 21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67075" y="53435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</xdr:colOff>
      <xdr:row>34</xdr:row>
      <xdr:rowOff>28575</xdr:rowOff>
    </xdr:to>
    <xdr:pic>
      <xdr:nvPicPr>
        <xdr:cNvPr id="351" name="Picture 22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5343525"/>
          <a:ext cx="9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33</xdr:row>
      <xdr:rowOff>0</xdr:rowOff>
    </xdr:from>
    <xdr:to>
      <xdr:col>6</xdr:col>
      <xdr:colOff>9525</xdr:colOff>
      <xdr:row>33</xdr:row>
      <xdr:rowOff>9525</xdr:rowOff>
    </xdr:to>
    <xdr:pic>
      <xdr:nvPicPr>
        <xdr:cNvPr id="352" name="Picture 23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53435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34</xdr:row>
      <xdr:rowOff>0</xdr:rowOff>
    </xdr:from>
    <xdr:to>
      <xdr:col>2</xdr:col>
      <xdr:colOff>238125</xdr:colOff>
      <xdr:row>34</xdr:row>
      <xdr:rowOff>9525</xdr:rowOff>
    </xdr:to>
    <xdr:pic>
      <xdr:nvPicPr>
        <xdr:cNvPr id="353" name="Picture 2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55054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666750</xdr:colOff>
      <xdr:row>34</xdr:row>
      <xdr:rowOff>9525</xdr:rowOff>
    </xdr:to>
    <xdr:pic>
      <xdr:nvPicPr>
        <xdr:cNvPr id="354" name="Picture 3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55054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666750</xdr:colOff>
      <xdr:row>34</xdr:row>
      <xdr:rowOff>9525</xdr:rowOff>
    </xdr:to>
    <xdr:pic>
      <xdr:nvPicPr>
        <xdr:cNvPr id="355" name="Picture 4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55054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6</xdr:col>
      <xdr:colOff>9525</xdr:colOff>
      <xdr:row>34</xdr:row>
      <xdr:rowOff>9525</xdr:rowOff>
    </xdr:to>
    <xdr:pic>
      <xdr:nvPicPr>
        <xdr:cNvPr id="356" name="Picture 6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55054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6</xdr:col>
      <xdr:colOff>9525</xdr:colOff>
      <xdr:row>34</xdr:row>
      <xdr:rowOff>9525</xdr:rowOff>
    </xdr:to>
    <xdr:pic>
      <xdr:nvPicPr>
        <xdr:cNvPr id="357" name="Picture 7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55054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6</xdr:col>
      <xdr:colOff>9525</xdr:colOff>
      <xdr:row>34</xdr:row>
      <xdr:rowOff>9525</xdr:rowOff>
    </xdr:to>
    <xdr:pic>
      <xdr:nvPicPr>
        <xdr:cNvPr id="358" name="Picture 8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55054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9525</xdr:colOff>
      <xdr:row>35</xdr:row>
      <xdr:rowOff>28575</xdr:rowOff>
    </xdr:to>
    <xdr:pic>
      <xdr:nvPicPr>
        <xdr:cNvPr id="359" name="Picture 16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5505450"/>
          <a:ext cx="9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666750</xdr:colOff>
      <xdr:row>34</xdr:row>
      <xdr:rowOff>9525</xdr:rowOff>
    </xdr:to>
    <xdr:pic>
      <xdr:nvPicPr>
        <xdr:cNvPr id="360" name="Picture 17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55054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9525</xdr:colOff>
      <xdr:row>35</xdr:row>
      <xdr:rowOff>28575</xdr:rowOff>
    </xdr:to>
    <xdr:pic>
      <xdr:nvPicPr>
        <xdr:cNvPr id="361" name="Picture 18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5505450"/>
          <a:ext cx="9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666750</xdr:colOff>
      <xdr:row>34</xdr:row>
      <xdr:rowOff>9525</xdr:rowOff>
    </xdr:to>
    <xdr:pic>
      <xdr:nvPicPr>
        <xdr:cNvPr id="362" name="Picture 19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55054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35</xdr:row>
      <xdr:rowOff>28575</xdr:rowOff>
    </xdr:to>
    <xdr:pic>
      <xdr:nvPicPr>
        <xdr:cNvPr id="363" name="Picture 20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67075" y="5505450"/>
          <a:ext cx="9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5</xdr:col>
      <xdr:colOff>85725</xdr:colOff>
      <xdr:row>34</xdr:row>
      <xdr:rowOff>9525</xdr:rowOff>
    </xdr:to>
    <xdr:pic>
      <xdr:nvPicPr>
        <xdr:cNvPr id="364" name="Picture 21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67075" y="55054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9525</xdr:colOff>
      <xdr:row>35</xdr:row>
      <xdr:rowOff>28575</xdr:rowOff>
    </xdr:to>
    <xdr:pic>
      <xdr:nvPicPr>
        <xdr:cNvPr id="365" name="Picture 22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5505450"/>
          <a:ext cx="9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6</xdr:col>
      <xdr:colOff>9525</xdr:colOff>
      <xdr:row>34</xdr:row>
      <xdr:rowOff>9525</xdr:rowOff>
    </xdr:to>
    <xdr:pic>
      <xdr:nvPicPr>
        <xdr:cNvPr id="366" name="Picture 23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55054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2</xdr:col>
      <xdr:colOff>238125</xdr:colOff>
      <xdr:row>35</xdr:row>
      <xdr:rowOff>9525</xdr:rowOff>
    </xdr:to>
    <xdr:pic>
      <xdr:nvPicPr>
        <xdr:cNvPr id="367" name="Picture 2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56673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666750</xdr:colOff>
      <xdr:row>35</xdr:row>
      <xdr:rowOff>9525</xdr:rowOff>
    </xdr:to>
    <xdr:pic>
      <xdr:nvPicPr>
        <xdr:cNvPr id="368" name="Picture 3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56673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666750</xdr:colOff>
      <xdr:row>35</xdr:row>
      <xdr:rowOff>9525</xdr:rowOff>
    </xdr:to>
    <xdr:pic>
      <xdr:nvPicPr>
        <xdr:cNvPr id="369" name="Picture 4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56673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35</xdr:row>
      <xdr:rowOff>0</xdr:rowOff>
    </xdr:from>
    <xdr:to>
      <xdr:col>6</xdr:col>
      <xdr:colOff>9525</xdr:colOff>
      <xdr:row>35</xdr:row>
      <xdr:rowOff>9525</xdr:rowOff>
    </xdr:to>
    <xdr:pic>
      <xdr:nvPicPr>
        <xdr:cNvPr id="370" name="Picture 6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56673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35</xdr:row>
      <xdr:rowOff>0</xdr:rowOff>
    </xdr:from>
    <xdr:to>
      <xdr:col>6</xdr:col>
      <xdr:colOff>9525</xdr:colOff>
      <xdr:row>35</xdr:row>
      <xdr:rowOff>9525</xdr:rowOff>
    </xdr:to>
    <xdr:pic>
      <xdr:nvPicPr>
        <xdr:cNvPr id="371" name="Picture 7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56673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35</xdr:row>
      <xdr:rowOff>0</xdr:rowOff>
    </xdr:from>
    <xdr:to>
      <xdr:col>6</xdr:col>
      <xdr:colOff>9525</xdr:colOff>
      <xdr:row>35</xdr:row>
      <xdr:rowOff>9525</xdr:rowOff>
    </xdr:to>
    <xdr:pic>
      <xdr:nvPicPr>
        <xdr:cNvPr id="372" name="Picture 8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56673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9525</xdr:colOff>
      <xdr:row>36</xdr:row>
      <xdr:rowOff>28575</xdr:rowOff>
    </xdr:to>
    <xdr:pic>
      <xdr:nvPicPr>
        <xdr:cNvPr id="373" name="Picture 16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5667375"/>
          <a:ext cx="9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666750</xdr:colOff>
      <xdr:row>35</xdr:row>
      <xdr:rowOff>9525</xdr:rowOff>
    </xdr:to>
    <xdr:pic>
      <xdr:nvPicPr>
        <xdr:cNvPr id="374" name="Picture 17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56673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9525</xdr:colOff>
      <xdr:row>36</xdr:row>
      <xdr:rowOff>28575</xdr:rowOff>
    </xdr:to>
    <xdr:pic>
      <xdr:nvPicPr>
        <xdr:cNvPr id="375" name="Picture 18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5667375"/>
          <a:ext cx="9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666750</xdr:colOff>
      <xdr:row>35</xdr:row>
      <xdr:rowOff>9525</xdr:rowOff>
    </xdr:to>
    <xdr:pic>
      <xdr:nvPicPr>
        <xdr:cNvPr id="376" name="Picture 19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56673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36</xdr:row>
      <xdr:rowOff>28575</xdr:rowOff>
    </xdr:to>
    <xdr:pic>
      <xdr:nvPicPr>
        <xdr:cNvPr id="377" name="Picture 20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67075" y="5667375"/>
          <a:ext cx="9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5</xdr:col>
      <xdr:colOff>85725</xdr:colOff>
      <xdr:row>35</xdr:row>
      <xdr:rowOff>9525</xdr:rowOff>
    </xdr:to>
    <xdr:pic>
      <xdr:nvPicPr>
        <xdr:cNvPr id="378" name="Picture 21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67075" y="56673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9525</xdr:colOff>
      <xdr:row>36</xdr:row>
      <xdr:rowOff>28575</xdr:rowOff>
    </xdr:to>
    <xdr:pic>
      <xdr:nvPicPr>
        <xdr:cNvPr id="379" name="Picture 22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5667375"/>
          <a:ext cx="9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35</xdr:row>
      <xdr:rowOff>0</xdr:rowOff>
    </xdr:from>
    <xdr:to>
      <xdr:col>6</xdr:col>
      <xdr:colOff>9525</xdr:colOff>
      <xdr:row>35</xdr:row>
      <xdr:rowOff>9525</xdr:rowOff>
    </xdr:to>
    <xdr:pic>
      <xdr:nvPicPr>
        <xdr:cNvPr id="380" name="Picture 23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56673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2</xdr:col>
      <xdr:colOff>238125</xdr:colOff>
      <xdr:row>36</xdr:row>
      <xdr:rowOff>9525</xdr:rowOff>
    </xdr:to>
    <xdr:pic>
      <xdr:nvPicPr>
        <xdr:cNvPr id="381" name="Picture 2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582930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666750</xdr:colOff>
      <xdr:row>36</xdr:row>
      <xdr:rowOff>9525</xdr:rowOff>
    </xdr:to>
    <xdr:pic>
      <xdr:nvPicPr>
        <xdr:cNvPr id="382" name="Picture 3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582930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666750</xdr:colOff>
      <xdr:row>36</xdr:row>
      <xdr:rowOff>9525</xdr:rowOff>
    </xdr:to>
    <xdr:pic>
      <xdr:nvPicPr>
        <xdr:cNvPr id="383" name="Picture 4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582930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9525</xdr:colOff>
      <xdr:row>36</xdr:row>
      <xdr:rowOff>9525</xdr:rowOff>
    </xdr:to>
    <xdr:pic>
      <xdr:nvPicPr>
        <xdr:cNvPr id="384" name="Picture 6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582930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9525</xdr:colOff>
      <xdr:row>36</xdr:row>
      <xdr:rowOff>9525</xdr:rowOff>
    </xdr:to>
    <xdr:pic>
      <xdr:nvPicPr>
        <xdr:cNvPr id="385" name="Picture 7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582930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9525</xdr:colOff>
      <xdr:row>36</xdr:row>
      <xdr:rowOff>9525</xdr:rowOff>
    </xdr:to>
    <xdr:pic>
      <xdr:nvPicPr>
        <xdr:cNvPr id="386" name="Picture 8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582930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9525</xdr:colOff>
      <xdr:row>37</xdr:row>
      <xdr:rowOff>28575</xdr:rowOff>
    </xdr:to>
    <xdr:pic>
      <xdr:nvPicPr>
        <xdr:cNvPr id="387" name="Picture 16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5829300"/>
          <a:ext cx="9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666750</xdr:colOff>
      <xdr:row>36</xdr:row>
      <xdr:rowOff>9525</xdr:rowOff>
    </xdr:to>
    <xdr:pic>
      <xdr:nvPicPr>
        <xdr:cNvPr id="388" name="Picture 17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582930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9525</xdr:colOff>
      <xdr:row>37</xdr:row>
      <xdr:rowOff>28575</xdr:rowOff>
    </xdr:to>
    <xdr:pic>
      <xdr:nvPicPr>
        <xdr:cNvPr id="389" name="Picture 18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5829300"/>
          <a:ext cx="9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666750</xdr:colOff>
      <xdr:row>36</xdr:row>
      <xdr:rowOff>9525</xdr:rowOff>
    </xdr:to>
    <xdr:pic>
      <xdr:nvPicPr>
        <xdr:cNvPr id="390" name="Picture 19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582930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37</xdr:row>
      <xdr:rowOff>28575</xdr:rowOff>
    </xdr:to>
    <xdr:pic>
      <xdr:nvPicPr>
        <xdr:cNvPr id="391" name="Picture 20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67075" y="5829300"/>
          <a:ext cx="9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5</xdr:col>
      <xdr:colOff>85725</xdr:colOff>
      <xdr:row>36</xdr:row>
      <xdr:rowOff>9525</xdr:rowOff>
    </xdr:to>
    <xdr:pic>
      <xdr:nvPicPr>
        <xdr:cNvPr id="392" name="Picture 21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67075" y="582930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9525</xdr:colOff>
      <xdr:row>37</xdr:row>
      <xdr:rowOff>28575</xdr:rowOff>
    </xdr:to>
    <xdr:pic>
      <xdr:nvPicPr>
        <xdr:cNvPr id="393" name="Picture 22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5829300"/>
          <a:ext cx="9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9525</xdr:colOff>
      <xdr:row>36</xdr:row>
      <xdr:rowOff>9525</xdr:rowOff>
    </xdr:to>
    <xdr:pic>
      <xdr:nvPicPr>
        <xdr:cNvPr id="394" name="Picture 23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582930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2</xdr:col>
      <xdr:colOff>238125</xdr:colOff>
      <xdr:row>37</xdr:row>
      <xdr:rowOff>9525</xdr:rowOff>
    </xdr:to>
    <xdr:pic>
      <xdr:nvPicPr>
        <xdr:cNvPr id="395" name="Picture 2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59912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666750</xdr:colOff>
      <xdr:row>37</xdr:row>
      <xdr:rowOff>9525</xdr:rowOff>
    </xdr:to>
    <xdr:pic>
      <xdr:nvPicPr>
        <xdr:cNvPr id="396" name="Picture 3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59912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666750</xdr:colOff>
      <xdr:row>37</xdr:row>
      <xdr:rowOff>9525</xdr:rowOff>
    </xdr:to>
    <xdr:pic>
      <xdr:nvPicPr>
        <xdr:cNvPr id="397" name="Picture 4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59912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6</xdr:col>
      <xdr:colOff>9525</xdr:colOff>
      <xdr:row>37</xdr:row>
      <xdr:rowOff>9525</xdr:rowOff>
    </xdr:to>
    <xdr:pic>
      <xdr:nvPicPr>
        <xdr:cNvPr id="398" name="Picture 6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59912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6</xdr:col>
      <xdr:colOff>9525</xdr:colOff>
      <xdr:row>37</xdr:row>
      <xdr:rowOff>9525</xdr:rowOff>
    </xdr:to>
    <xdr:pic>
      <xdr:nvPicPr>
        <xdr:cNvPr id="399" name="Picture 7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59912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6</xdr:col>
      <xdr:colOff>9525</xdr:colOff>
      <xdr:row>37</xdr:row>
      <xdr:rowOff>9525</xdr:rowOff>
    </xdr:to>
    <xdr:pic>
      <xdr:nvPicPr>
        <xdr:cNvPr id="400" name="Picture 8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59912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</xdr:colOff>
      <xdr:row>38</xdr:row>
      <xdr:rowOff>28575</xdr:rowOff>
    </xdr:to>
    <xdr:pic>
      <xdr:nvPicPr>
        <xdr:cNvPr id="401" name="Picture 16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5991225"/>
          <a:ext cx="9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666750</xdr:colOff>
      <xdr:row>37</xdr:row>
      <xdr:rowOff>9525</xdr:rowOff>
    </xdr:to>
    <xdr:pic>
      <xdr:nvPicPr>
        <xdr:cNvPr id="402" name="Picture 17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59912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9525</xdr:colOff>
      <xdr:row>38</xdr:row>
      <xdr:rowOff>28575</xdr:rowOff>
    </xdr:to>
    <xdr:pic>
      <xdr:nvPicPr>
        <xdr:cNvPr id="403" name="Picture 18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5991225"/>
          <a:ext cx="9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666750</xdr:colOff>
      <xdr:row>37</xdr:row>
      <xdr:rowOff>9525</xdr:rowOff>
    </xdr:to>
    <xdr:pic>
      <xdr:nvPicPr>
        <xdr:cNvPr id="404" name="Picture 19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59912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9525</xdr:colOff>
      <xdr:row>38</xdr:row>
      <xdr:rowOff>28575</xdr:rowOff>
    </xdr:to>
    <xdr:pic>
      <xdr:nvPicPr>
        <xdr:cNvPr id="405" name="Picture 20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67075" y="5991225"/>
          <a:ext cx="9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37</xdr:row>
      <xdr:rowOff>0</xdr:rowOff>
    </xdr:from>
    <xdr:to>
      <xdr:col>5</xdr:col>
      <xdr:colOff>85725</xdr:colOff>
      <xdr:row>37</xdr:row>
      <xdr:rowOff>9525</xdr:rowOff>
    </xdr:to>
    <xdr:pic>
      <xdr:nvPicPr>
        <xdr:cNvPr id="406" name="Picture 21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67075" y="59912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9525</xdr:colOff>
      <xdr:row>38</xdr:row>
      <xdr:rowOff>28575</xdr:rowOff>
    </xdr:to>
    <xdr:pic>
      <xdr:nvPicPr>
        <xdr:cNvPr id="407" name="Picture 22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5991225"/>
          <a:ext cx="9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6</xdr:col>
      <xdr:colOff>9525</xdr:colOff>
      <xdr:row>37</xdr:row>
      <xdr:rowOff>9525</xdr:rowOff>
    </xdr:to>
    <xdr:pic>
      <xdr:nvPicPr>
        <xdr:cNvPr id="408" name="Picture 23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59912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238125</xdr:colOff>
      <xdr:row>38</xdr:row>
      <xdr:rowOff>9525</xdr:rowOff>
    </xdr:to>
    <xdr:pic>
      <xdr:nvPicPr>
        <xdr:cNvPr id="409" name="Picture 2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61531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666750</xdr:colOff>
      <xdr:row>38</xdr:row>
      <xdr:rowOff>9525</xdr:rowOff>
    </xdr:to>
    <xdr:pic>
      <xdr:nvPicPr>
        <xdr:cNvPr id="410" name="Picture 3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61531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666750</xdr:colOff>
      <xdr:row>38</xdr:row>
      <xdr:rowOff>9525</xdr:rowOff>
    </xdr:to>
    <xdr:pic>
      <xdr:nvPicPr>
        <xdr:cNvPr id="411" name="Picture 4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61531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38</xdr:row>
      <xdr:rowOff>0</xdr:rowOff>
    </xdr:from>
    <xdr:to>
      <xdr:col>6</xdr:col>
      <xdr:colOff>9525</xdr:colOff>
      <xdr:row>38</xdr:row>
      <xdr:rowOff>9525</xdr:rowOff>
    </xdr:to>
    <xdr:pic>
      <xdr:nvPicPr>
        <xdr:cNvPr id="412" name="Picture 6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61531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38</xdr:row>
      <xdr:rowOff>0</xdr:rowOff>
    </xdr:from>
    <xdr:to>
      <xdr:col>6</xdr:col>
      <xdr:colOff>9525</xdr:colOff>
      <xdr:row>38</xdr:row>
      <xdr:rowOff>9525</xdr:rowOff>
    </xdr:to>
    <xdr:pic>
      <xdr:nvPicPr>
        <xdr:cNvPr id="413" name="Picture 7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61531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38</xdr:row>
      <xdr:rowOff>0</xdr:rowOff>
    </xdr:from>
    <xdr:to>
      <xdr:col>6</xdr:col>
      <xdr:colOff>9525</xdr:colOff>
      <xdr:row>38</xdr:row>
      <xdr:rowOff>9525</xdr:rowOff>
    </xdr:to>
    <xdr:pic>
      <xdr:nvPicPr>
        <xdr:cNvPr id="414" name="Picture 8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61531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</xdr:colOff>
      <xdr:row>39</xdr:row>
      <xdr:rowOff>28575</xdr:rowOff>
    </xdr:to>
    <xdr:pic>
      <xdr:nvPicPr>
        <xdr:cNvPr id="415" name="Picture 16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6153150"/>
          <a:ext cx="9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666750</xdr:colOff>
      <xdr:row>38</xdr:row>
      <xdr:rowOff>9525</xdr:rowOff>
    </xdr:to>
    <xdr:pic>
      <xdr:nvPicPr>
        <xdr:cNvPr id="416" name="Picture 17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61531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9525</xdr:colOff>
      <xdr:row>39</xdr:row>
      <xdr:rowOff>28575</xdr:rowOff>
    </xdr:to>
    <xdr:pic>
      <xdr:nvPicPr>
        <xdr:cNvPr id="417" name="Picture 18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6153150"/>
          <a:ext cx="9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666750</xdr:colOff>
      <xdr:row>38</xdr:row>
      <xdr:rowOff>9525</xdr:rowOff>
    </xdr:to>
    <xdr:pic>
      <xdr:nvPicPr>
        <xdr:cNvPr id="418" name="Picture 19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61531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9525</xdr:colOff>
      <xdr:row>39</xdr:row>
      <xdr:rowOff>28575</xdr:rowOff>
    </xdr:to>
    <xdr:pic>
      <xdr:nvPicPr>
        <xdr:cNvPr id="419" name="Picture 20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67075" y="6153150"/>
          <a:ext cx="9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38</xdr:row>
      <xdr:rowOff>0</xdr:rowOff>
    </xdr:from>
    <xdr:to>
      <xdr:col>5</xdr:col>
      <xdr:colOff>85725</xdr:colOff>
      <xdr:row>38</xdr:row>
      <xdr:rowOff>9525</xdr:rowOff>
    </xdr:to>
    <xdr:pic>
      <xdr:nvPicPr>
        <xdr:cNvPr id="420" name="Picture 21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67075" y="61531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9525</xdr:colOff>
      <xdr:row>39</xdr:row>
      <xdr:rowOff>28575</xdr:rowOff>
    </xdr:to>
    <xdr:pic>
      <xdr:nvPicPr>
        <xdr:cNvPr id="421" name="Picture 22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6153150"/>
          <a:ext cx="9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38</xdr:row>
      <xdr:rowOff>0</xdr:rowOff>
    </xdr:from>
    <xdr:to>
      <xdr:col>6</xdr:col>
      <xdr:colOff>9525</xdr:colOff>
      <xdr:row>38</xdr:row>
      <xdr:rowOff>9525</xdr:rowOff>
    </xdr:to>
    <xdr:pic>
      <xdr:nvPicPr>
        <xdr:cNvPr id="422" name="Picture 23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61531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2</xdr:col>
      <xdr:colOff>238125</xdr:colOff>
      <xdr:row>39</xdr:row>
      <xdr:rowOff>9525</xdr:rowOff>
    </xdr:to>
    <xdr:pic>
      <xdr:nvPicPr>
        <xdr:cNvPr id="423" name="Picture 2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63150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666750</xdr:colOff>
      <xdr:row>39</xdr:row>
      <xdr:rowOff>9525</xdr:rowOff>
    </xdr:to>
    <xdr:pic>
      <xdr:nvPicPr>
        <xdr:cNvPr id="424" name="Picture 3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63150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666750</xdr:colOff>
      <xdr:row>39</xdr:row>
      <xdr:rowOff>9525</xdr:rowOff>
    </xdr:to>
    <xdr:pic>
      <xdr:nvPicPr>
        <xdr:cNvPr id="425" name="Picture 4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63150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39</xdr:row>
      <xdr:rowOff>0</xdr:rowOff>
    </xdr:from>
    <xdr:to>
      <xdr:col>6</xdr:col>
      <xdr:colOff>9525</xdr:colOff>
      <xdr:row>39</xdr:row>
      <xdr:rowOff>9525</xdr:rowOff>
    </xdr:to>
    <xdr:pic>
      <xdr:nvPicPr>
        <xdr:cNvPr id="426" name="Picture 6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63150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39</xdr:row>
      <xdr:rowOff>0</xdr:rowOff>
    </xdr:from>
    <xdr:to>
      <xdr:col>6</xdr:col>
      <xdr:colOff>9525</xdr:colOff>
      <xdr:row>39</xdr:row>
      <xdr:rowOff>9525</xdr:rowOff>
    </xdr:to>
    <xdr:pic>
      <xdr:nvPicPr>
        <xdr:cNvPr id="427" name="Picture 7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63150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39</xdr:row>
      <xdr:rowOff>0</xdr:rowOff>
    </xdr:from>
    <xdr:to>
      <xdr:col>6</xdr:col>
      <xdr:colOff>9525</xdr:colOff>
      <xdr:row>39</xdr:row>
      <xdr:rowOff>9525</xdr:rowOff>
    </xdr:to>
    <xdr:pic>
      <xdr:nvPicPr>
        <xdr:cNvPr id="428" name="Picture 8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63150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9525</xdr:colOff>
      <xdr:row>40</xdr:row>
      <xdr:rowOff>28575</xdr:rowOff>
    </xdr:to>
    <xdr:pic>
      <xdr:nvPicPr>
        <xdr:cNvPr id="429" name="Picture 16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6315075"/>
          <a:ext cx="9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666750</xdr:colOff>
      <xdr:row>39</xdr:row>
      <xdr:rowOff>9525</xdr:rowOff>
    </xdr:to>
    <xdr:pic>
      <xdr:nvPicPr>
        <xdr:cNvPr id="430" name="Picture 17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63150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40</xdr:row>
      <xdr:rowOff>28575</xdr:rowOff>
    </xdr:to>
    <xdr:pic>
      <xdr:nvPicPr>
        <xdr:cNvPr id="431" name="Picture 18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6315075"/>
          <a:ext cx="9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666750</xdr:colOff>
      <xdr:row>39</xdr:row>
      <xdr:rowOff>9525</xdr:rowOff>
    </xdr:to>
    <xdr:pic>
      <xdr:nvPicPr>
        <xdr:cNvPr id="432" name="Picture 19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63150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9525</xdr:colOff>
      <xdr:row>40</xdr:row>
      <xdr:rowOff>28575</xdr:rowOff>
    </xdr:to>
    <xdr:pic>
      <xdr:nvPicPr>
        <xdr:cNvPr id="433" name="Picture 20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67075" y="6315075"/>
          <a:ext cx="9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85725</xdr:colOff>
      <xdr:row>39</xdr:row>
      <xdr:rowOff>9525</xdr:rowOff>
    </xdr:to>
    <xdr:pic>
      <xdr:nvPicPr>
        <xdr:cNvPr id="434" name="Picture 21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67075" y="63150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9525</xdr:colOff>
      <xdr:row>40</xdr:row>
      <xdr:rowOff>28575</xdr:rowOff>
    </xdr:to>
    <xdr:pic>
      <xdr:nvPicPr>
        <xdr:cNvPr id="435" name="Picture 22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6315075"/>
          <a:ext cx="9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39</xdr:row>
      <xdr:rowOff>0</xdr:rowOff>
    </xdr:from>
    <xdr:to>
      <xdr:col>6</xdr:col>
      <xdr:colOff>9525</xdr:colOff>
      <xdr:row>39</xdr:row>
      <xdr:rowOff>9525</xdr:rowOff>
    </xdr:to>
    <xdr:pic>
      <xdr:nvPicPr>
        <xdr:cNvPr id="436" name="Picture 23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63150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40</xdr:row>
      <xdr:rowOff>0</xdr:rowOff>
    </xdr:from>
    <xdr:to>
      <xdr:col>2</xdr:col>
      <xdr:colOff>238125</xdr:colOff>
      <xdr:row>40</xdr:row>
      <xdr:rowOff>9525</xdr:rowOff>
    </xdr:to>
    <xdr:pic>
      <xdr:nvPicPr>
        <xdr:cNvPr id="437" name="Picture 2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647700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666750</xdr:colOff>
      <xdr:row>40</xdr:row>
      <xdr:rowOff>9525</xdr:rowOff>
    </xdr:to>
    <xdr:pic>
      <xdr:nvPicPr>
        <xdr:cNvPr id="438" name="Picture 3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647700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666750</xdr:colOff>
      <xdr:row>40</xdr:row>
      <xdr:rowOff>9525</xdr:rowOff>
    </xdr:to>
    <xdr:pic>
      <xdr:nvPicPr>
        <xdr:cNvPr id="439" name="Picture 4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647700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6</xdr:col>
      <xdr:colOff>9525</xdr:colOff>
      <xdr:row>40</xdr:row>
      <xdr:rowOff>9525</xdr:rowOff>
    </xdr:to>
    <xdr:pic>
      <xdr:nvPicPr>
        <xdr:cNvPr id="440" name="Picture 6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647700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6</xdr:col>
      <xdr:colOff>9525</xdr:colOff>
      <xdr:row>40</xdr:row>
      <xdr:rowOff>9525</xdr:rowOff>
    </xdr:to>
    <xdr:pic>
      <xdr:nvPicPr>
        <xdr:cNvPr id="441" name="Picture 7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647700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6</xdr:col>
      <xdr:colOff>9525</xdr:colOff>
      <xdr:row>40</xdr:row>
      <xdr:rowOff>9525</xdr:rowOff>
    </xdr:to>
    <xdr:pic>
      <xdr:nvPicPr>
        <xdr:cNvPr id="442" name="Picture 8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647700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9525</xdr:colOff>
      <xdr:row>41</xdr:row>
      <xdr:rowOff>28575</xdr:rowOff>
    </xdr:to>
    <xdr:pic>
      <xdr:nvPicPr>
        <xdr:cNvPr id="443" name="Picture 16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6477000"/>
          <a:ext cx="9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666750</xdr:colOff>
      <xdr:row>40</xdr:row>
      <xdr:rowOff>9525</xdr:rowOff>
    </xdr:to>
    <xdr:pic>
      <xdr:nvPicPr>
        <xdr:cNvPr id="444" name="Picture 17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647700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9525</xdr:colOff>
      <xdr:row>41</xdr:row>
      <xdr:rowOff>28575</xdr:rowOff>
    </xdr:to>
    <xdr:pic>
      <xdr:nvPicPr>
        <xdr:cNvPr id="445" name="Picture 18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6477000"/>
          <a:ext cx="9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666750</xdr:colOff>
      <xdr:row>40</xdr:row>
      <xdr:rowOff>9525</xdr:rowOff>
    </xdr:to>
    <xdr:pic>
      <xdr:nvPicPr>
        <xdr:cNvPr id="446" name="Picture 19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647700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9525</xdr:colOff>
      <xdr:row>41</xdr:row>
      <xdr:rowOff>28575</xdr:rowOff>
    </xdr:to>
    <xdr:pic>
      <xdr:nvPicPr>
        <xdr:cNvPr id="447" name="Picture 20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67075" y="6477000"/>
          <a:ext cx="9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40</xdr:row>
      <xdr:rowOff>0</xdr:rowOff>
    </xdr:from>
    <xdr:to>
      <xdr:col>5</xdr:col>
      <xdr:colOff>85725</xdr:colOff>
      <xdr:row>40</xdr:row>
      <xdr:rowOff>9525</xdr:rowOff>
    </xdr:to>
    <xdr:pic>
      <xdr:nvPicPr>
        <xdr:cNvPr id="448" name="Picture 21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67075" y="647700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41</xdr:row>
      <xdr:rowOff>28575</xdr:rowOff>
    </xdr:to>
    <xdr:pic>
      <xdr:nvPicPr>
        <xdr:cNvPr id="449" name="Picture 22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6477000"/>
          <a:ext cx="9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6</xdr:col>
      <xdr:colOff>9525</xdr:colOff>
      <xdr:row>40</xdr:row>
      <xdr:rowOff>9525</xdr:rowOff>
    </xdr:to>
    <xdr:pic>
      <xdr:nvPicPr>
        <xdr:cNvPr id="450" name="Picture 23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647700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2</xdr:col>
      <xdr:colOff>238125</xdr:colOff>
      <xdr:row>41</xdr:row>
      <xdr:rowOff>9525</xdr:rowOff>
    </xdr:to>
    <xdr:pic>
      <xdr:nvPicPr>
        <xdr:cNvPr id="451" name="Picture 2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66389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666750</xdr:colOff>
      <xdr:row>41</xdr:row>
      <xdr:rowOff>9525</xdr:rowOff>
    </xdr:to>
    <xdr:pic>
      <xdr:nvPicPr>
        <xdr:cNvPr id="452" name="Picture 3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66389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666750</xdr:colOff>
      <xdr:row>41</xdr:row>
      <xdr:rowOff>9525</xdr:rowOff>
    </xdr:to>
    <xdr:pic>
      <xdr:nvPicPr>
        <xdr:cNvPr id="453" name="Picture 4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66389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41</xdr:row>
      <xdr:rowOff>0</xdr:rowOff>
    </xdr:from>
    <xdr:to>
      <xdr:col>6</xdr:col>
      <xdr:colOff>9525</xdr:colOff>
      <xdr:row>41</xdr:row>
      <xdr:rowOff>9525</xdr:rowOff>
    </xdr:to>
    <xdr:pic>
      <xdr:nvPicPr>
        <xdr:cNvPr id="454" name="Picture 6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66389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41</xdr:row>
      <xdr:rowOff>0</xdr:rowOff>
    </xdr:from>
    <xdr:to>
      <xdr:col>6</xdr:col>
      <xdr:colOff>9525</xdr:colOff>
      <xdr:row>41</xdr:row>
      <xdr:rowOff>9525</xdr:rowOff>
    </xdr:to>
    <xdr:pic>
      <xdr:nvPicPr>
        <xdr:cNvPr id="455" name="Picture 7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66389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41</xdr:row>
      <xdr:rowOff>0</xdr:rowOff>
    </xdr:from>
    <xdr:to>
      <xdr:col>6</xdr:col>
      <xdr:colOff>9525</xdr:colOff>
      <xdr:row>41</xdr:row>
      <xdr:rowOff>9525</xdr:rowOff>
    </xdr:to>
    <xdr:pic>
      <xdr:nvPicPr>
        <xdr:cNvPr id="456" name="Picture 8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66389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9525</xdr:colOff>
      <xdr:row>42</xdr:row>
      <xdr:rowOff>28575</xdr:rowOff>
    </xdr:to>
    <xdr:pic>
      <xdr:nvPicPr>
        <xdr:cNvPr id="457" name="Picture 16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6638925"/>
          <a:ext cx="9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666750</xdr:colOff>
      <xdr:row>41</xdr:row>
      <xdr:rowOff>9525</xdr:rowOff>
    </xdr:to>
    <xdr:pic>
      <xdr:nvPicPr>
        <xdr:cNvPr id="458" name="Picture 17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66389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9525</xdr:colOff>
      <xdr:row>42</xdr:row>
      <xdr:rowOff>28575</xdr:rowOff>
    </xdr:to>
    <xdr:pic>
      <xdr:nvPicPr>
        <xdr:cNvPr id="459" name="Picture 18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6638925"/>
          <a:ext cx="9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666750</xdr:colOff>
      <xdr:row>41</xdr:row>
      <xdr:rowOff>9525</xdr:rowOff>
    </xdr:to>
    <xdr:pic>
      <xdr:nvPicPr>
        <xdr:cNvPr id="460" name="Picture 19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66389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9525</xdr:colOff>
      <xdr:row>42</xdr:row>
      <xdr:rowOff>28575</xdr:rowOff>
    </xdr:to>
    <xdr:pic>
      <xdr:nvPicPr>
        <xdr:cNvPr id="461" name="Picture 20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67075" y="6638925"/>
          <a:ext cx="9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5</xdr:col>
      <xdr:colOff>85725</xdr:colOff>
      <xdr:row>41</xdr:row>
      <xdr:rowOff>9525</xdr:rowOff>
    </xdr:to>
    <xdr:pic>
      <xdr:nvPicPr>
        <xdr:cNvPr id="462" name="Picture 21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67075" y="66389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9525</xdr:colOff>
      <xdr:row>42</xdr:row>
      <xdr:rowOff>28575</xdr:rowOff>
    </xdr:to>
    <xdr:pic>
      <xdr:nvPicPr>
        <xdr:cNvPr id="463" name="Picture 22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6638925"/>
          <a:ext cx="9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41</xdr:row>
      <xdr:rowOff>0</xdr:rowOff>
    </xdr:from>
    <xdr:to>
      <xdr:col>6</xdr:col>
      <xdr:colOff>9525</xdr:colOff>
      <xdr:row>41</xdr:row>
      <xdr:rowOff>9525</xdr:rowOff>
    </xdr:to>
    <xdr:pic>
      <xdr:nvPicPr>
        <xdr:cNvPr id="464" name="Picture 23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66389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2</xdr:col>
      <xdr:colOff>238125</xdr:colOff>
      <xdr:row>42</xdr:row>
      <xdr:rowOff>9525</xdr:rowOff>
    </xdr:to>
    <xdr:pic>
      <xdr:nvPicPr>
        <xdr:cNvPr id="465" name="Picture 2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68008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666750</xdr:colOff>
      <xdr:row>42</xdr:row>
      <xdr:rowOff>9525</xdr:rowOff>
    </xdr:to>
    <xdr:pic>
      <xdr:nvPicPr>
        <xdr:cNvPr id="466" name="Picture 3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68008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666750</xdr:colOff>
      <xdr:row>42</xdr:row>
      <xdr:rowOff>9525</xdr:rowOff>
    </xdr:to>
    <xdr:pic>
      <xdr:nvPicPr>
        <xdr:cNvPr id="467" name="Picture 4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68008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42</xdr:row>
      <xdr:rowOff>0</xdr:rowOff>
    </xdr:from>
    <xdr:to>
      <xdr:col>6</xdr:col>
      <xdr:colOff>9525</xdr:colOff>
      <xdr:row>42</xdr:row>
      <xdr:rowOff>9525</xdr:rowOff>
    </xdr:to>
    <xdr:pic>
      <xdr:nvPicPr>
        <xdr:cNvPr id="468" name="Picture 6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68008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42</xdr:row>
      <xdr:rowOff>0</xdr:rowOff>
    </xdr:from>
    <xdr:to>
      <xdr:col>6</xdr:col>
      <xdr:colOff>9525</xdr:colOff>
      <xdr:row>42</xdr:row>
      <xdr:rowOff>9525</xdr:rowOff>
    </xdr:to>
    <xdr:pic>
      <xdr:nvPicPr>
        <xdr:cNvPr id="469" name="Picture 7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68008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42</xdr:row>
      <xdr:rowOff>0</xdr:rowOff>
    </xdr:from>
    <xdr:to>
      <xdr:col>6</xdr:col>
      <xdr:colOff>9525</xdr:colOff>
      <xdr:row>42</xdr:row>
      <xdr:rowOff>9525</xdr:rowOff>
    </xdr:to>
    <xdr:pic>
      <xdr:nvPicPr>
        <xdr:cNvPr id="470" name="Picture 8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68008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9525</xdr:colOff>
      <xdr:row>43</xdr:row>
      <xdr:rowOff>28575</xdr:rowOff>
    </xdr:to>
    <xdr:pic>
      <xdr:nvPicPr>
        <xdr:cNvPr id="471" name="Picture 16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6800850"/>
          <a:ext cx="9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666750</xdr:colOff>
      <xdr:row>42</xdr:row>
      <xdr:rowOff>9525</xdr:rowOff>
    </xdr:to>
    <xdr:pic>
      <xdr:nvPicPr>
        <xdr:cNvPr id="472" name="Picture 17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68008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9525</xdr:colOff>
      <xdr:row>43</xdr:row>
      <xdr:rowOff>28575</xdr:rowOff>
    </xdr:to>
    <xdr:pic>
      <xdr:nvPicPr>
        <xdr:cNvPr id="473" name="Picture 18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6800850"/>
          <a:ext cx="9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666750</xdr:colOff>
      <xdr:row>42</xdr:row>
      <xdr:rowOff>9525</xdr:rowOff>
    </xdr:to>
    <xdr:pic>
      <xdr:nvPicPr>
        <xdr:cNvPr id="474" name="Picture 19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68008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</xdr:colOff>
      <xdr:row>43</xdr:row>
      <xdr:rowOff>28575</xdr:rowOff>
    </xdr:to>
    <xdr:pic>
      <xdr:nvPicPr>
        <xdr:cNvPr id="475" name="Picture 20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67075" y="6800850"/>
          <a:ext cx="9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5</xdr:col>
      <xdr:colOff>85725</xdr:colOff>
      <xdr:row>42</xdr:row>
      <xdr:rowOff>9525</xdr:rowOff>
    </xdr:to>
    <xdr:pic>
      <xdr:nvPicPr>
        <xdr:cNvPr id="476" name="Picture 21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67075" y="68008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42</xdr:row>
      <xdr:rowOff>0</xdr:rowOff>
    </xdr:from>
    <xdr:to>
      <xdr:col>5</xdr:col>
      <xdr:colOff>9525</xdr:colOff>
      <xdr:row>43</xdr:row>
      <xdr:rowOff>28575</xdr:rowOff>
    </xdr:to>
    <xdr:pic>
      <xdr:nvPicPr>
        <xdr:cNvPr id="477" name="Picture 22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6800850"/>
          <a:ext cx="9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42</xdr:row>
      <xdr:rowOff>0</xdr:rowOff>
    </xdr:from>
    <xdr:to>
      <xdr:col>6</xdr:col>
      <xdr:colOff>9525</xdr:colOff>
      <xdr:row>42</xdr:row>
      <xdr:rowOff>9525</xdr:rowOff>
    </xdr:to>
    <xdr:pic>
      <xdr:nvPicPr>
        <xdr:cNvPr id="478" name="Picture 23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68008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2</xdr:col>
      <xdr:colOff>238125</xdr:colOff>
      <xdr:row>43</xdr:row>
      <xdr:rowOff>9525</xdr:rowOff>
    </xdr:to>
    <xdr:pic>
      <xdr:nvPicPr>
        <xdr:cNvPr id="479" name="Picture 2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69627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666750</xdr:colOff>
      <xdr:row>43</xdr:row>
      <xdr:rowOff>9525</xdr:rowOff>
    </xdr:to>
    <xdr:pic>
      <xdr:nvPicPr>
        <xdr:cNvPr id="480" name="Picture 3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69627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666750</xdr:colOff>
      <xdr:row>43</xdr:row>
      <xdr:rowOff>9525</xdr:rowOff>
    </xdr:to>
    <xdr:pic>
      <xdr:nvPicPr>
        <xdr:cNvPr id="481" name="Picture 4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69627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9525</xdr:colOff>
      <xdr:row>43</xdr:row>
      <xdr:rowOff>9525</xdr:rowOff>
    </xdr:to>
    <xdr:pic>
      <xdr:nvPicPr>
        <xdr:cNvPr id="482" name="Picture 6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69627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9525</xdr:colOff>
      <xdr:row>43</xdr:row>
      <xdr:rowOff>9525</xdr:rowOff>
    </xdr:to>
    <xdr:pic>
      <xdr:nvPicPr>
        <xdr:cNvPr id="483" name="Picture 7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69627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9525</xdr:colOff>
      <xdr:row>43</xdr:row>
      <xdr:rowOff>9525</xdr:rowOff>
    </xdr:to>
    <xdr:pic>
      <xdr:nvPicPr>
        <xdr:cNvPr id="484" name="Picture 8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69627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9525</xdr:colOff>
      <xdr:row>44</xdr:row>
      <xdr:rowOff>28575</xdr:rowOff>
    </xdr:to>
    <xdr:pic>
      <xdr:nvPicPr>
        <xdr:cNvPr id="485" name="Picture 16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6962775"/>
          <a:ext cx="9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666750</xdr:colOff>
      <xdr:row>43</xdr:row>
      <xdr:rowOff>9525</xdr:rowOff>
    </xdr:to>
    <xdr:pic>
      <xdr:nvPicPr>
        <xdr:cNvPr id="486" name="Picture 17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69627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44</xdr:row>
      <xdr:rowOff>28575</xdr:rowOff>
    </xdr:to>
    <xdr:pic>
      <xdr:nvPicPr>
        <xdr:cNvPr id="487" name="Picture 18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6962775"/>
          <a:ext cx="9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666750</xdr:colOff>
      <xdr:row>43</xdr:row>
      <xdr:rowOff>9525</xdr:rowOff>
    </xdr:to>
    <xdr:pic>
      <xdr:nvPicPr>
        <xdr:cNvPr id="488" name="Picture 19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69627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9525</xdr:colOff>
      <xdr:row>44</xdr:row>
      <xdr:rowOff>28575</xdr:rowOff>
    </xdr:to>
    <xdr:pic>
      <xdr:nvPicPr>
        <xdr:cNvPr id="489" name="Picture 20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67075" y="6962775"/>
          <a:ext cx="9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43</xdr:row>
      <xdr:rowOff>0</xdr:rowOff>
    </xdr:from>
    <xdr:to>
      <xdr:col>5</xdr:col>
      <xdr:colOff>85725</xdr:colOff>
      <xdr:row>43</xdr:row>
      <xdr:rowOff>9525</xdr:rowOff>
    </xdr:to>
    <xdr:pic>
      <xdr:nvPicPr>
        <xdr:cNvPr id="490" name="Picture 21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67075" y="69627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9525</xdr:colOff>
      <xdr:row>44</xdr:row>
      <xdr:rowOff>28575</xdr:rowOff>
    </xdr:to>
    <xdr:pic>
      <xdr:nvPicPr>
        <xdr:cNvPr id="491" name="Picture 22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6962775"/>
          <a:ext cx="9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9525</xdr:colOff>
      <xdr:row>43</xdr:row>
      <xdr:rowOff>9525</xdr:rowOff>
    </xdr:to>
    <xdr:pic>
      <xdr:nvPicPr>
        <xdr:cNvPr id="492" name="Picture 23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69627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44</xdr:row>
      <xdr:rowOff>0</xdr:rowOff>
    </xdr:from>
    <xdr:to>
      <xdr:col>2</xdr:col>
      <xdr:colOff>238125</xdr:colOff>
      <xdr:row>44</xdr:row>
      <xdr:rowOff>9525</xdr:rowOff>
    </xdr:to>
    <xdr:pic>
      <xdr:nvPicPr>
        <xdr:cNvPr id="493" name="Picture 2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712470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666750</xdr:colOff>
      <xdr:row>44</xdr:row>
      <xdr:rowOff>9525</xdr:rowOff>
    </xdr:to>
    <xdr:pic>
      <xdr:nvPicPr>
        <xdr:cNvPr id="494" name="Picture 3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712470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666750</xdr:colOff>
      <xdr:row>44</xdr:row>
      <xdr:rowOff>9525</xdr:rowOff>
    </xdr:to>
    <xdr:pic>
      <xdr:nvPicPr>
        <xdr:cNvPr id="495" name="Picture 4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712470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44</xdr:row>
      <xdr:rowOff>0</xdr:rowOff>
    </xdr:from>
    <xdr:to>
      <xdr:col>6</xdr:col>
      <xdr:colOff>9525</xdr:colOff>
      <xdr:row>44</xdr:row>
      <xdr:rowOff>9525</xdr:rowOff>
    </xdr:to>
    <xdr:pic>
      <xdr:nvPicPr>
        <xdr:cNvPr id="496" name="Picture 6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712470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44</xdr:row>
      <xdr:rowOff>0</xdr:rowOff>
    </xdr:from>
    <xdr:to>
      <xdr:col>6</xdr:col>
      <xdr:colOff>9525</xdr:colOff>
      <xdr:row>44</xdr:row>
      <xdr:rowOff>9525</xdr:rowOff>
    </xdr:to>
    <xdr:pic>
      <xdr:nvPicPr>
        <xdr:cNvPr id="497" name="Picture 7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712470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44</xdr:row>
      <xdr:rowOff>0</xdr:rowOff>
    </xdr:from>
    <xdr:to>
      <xdr:col>6</xdr:col>
      <xdr:colOff>9525</xdr:colOff>
      <xdr:row>44</xdr:row>
      <xdr:rowOff>9525</xdr:rowOff>
    </xdr:to>
    <xdr:pic>
      <xdr:nvPicPr>
        <xdr:cNvPr id="498" name="Picture 8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712470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9525</xdr:colOff>
      <xdr:row>45</xdr:row>
      <xdr:rowOff>28575</xdr:rowOff>
    </xdr:to>
    <xdr:pic>
      <xdr:nvPicPr>
        <xdr:cNvPr id="499" name="Picture 16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7124700"/>
          <a:ext cx="9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666750</xdr:colOff>
      <xdr:row>44</xdr:row>
      <xdr:rowOff>9525</xdr:rowOff>
    </xdr:to>
    <xdr:pic>
      <xdr:nvPicPr>
        <xdr:cNvPr id="500" name="Picture 17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712470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45</xdr:row>
      <xdr:rowOff>28575</xdr:rowOff>
    </xdr:to>
    <xdr:pic>
      <xdr:nvPicPr>
        <xdr:cNvPr id="501" name="Picture 18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7124700"/>
          <a:ext cx="9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666750</xdr:colOff>
      <xdr:row>44</xdr:row>
      <xdr:rowOff>9525</xdr:rowOff>
    </xdr:to>
    <xdr:pic>
      <xdr:nvPicPr>
        <xdr:cNvPr id="502" name="Picture 19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712470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9525</xdr:colOff>
      <xdr:row>45</xdr:row>
      <xdr:rowOff>28575</xdr:rowOff>
    </xdr:to>
    <xdr:pic>
      <xdr:nvPicPr>
        <xdr:cNvPr id="503" name="Picture 20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67075" y="7124700"/>
          <a:ext cx="9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44</xdr:row>
      <xdr:rowOff>0</xdr:rowOff>
    </xdr:from>
    <xdr:to>
      <xdr:col>5</xdr:col>
      <xdr:colOff>85725</xdr:colOff>
      <xdr:row>44</xdr:row>
      <xdr:rowOff>9525</xdr:rowOff>
    </xdr:to>
    <xdr:pic>
      <xdr:nvPicPr>
        <xdr:cNvPr id="504" name="Picture 21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67075" y="712470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9525</xdr:colOff>
      <xdr:row>45</xdr:row>
      <xdr:rowOff>28575</xdr:rowOff>
    </xdr:to>
    <xdr:pic>
      <xdr:nvPicPr>
        <xdr:cNvPr id="505" name="Picture 22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7124700"/>
          <a:ext cx="9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44</xdr:row>
      <xdr:rowOff>0</xdr:rowOff>
    </xdr:from>
    <xdr:to>
      <xdr:col>6</xdr:col>
      <xdr:colOff>9525</xdr:colOff>
      <xdr:row>44</xdr:row>
      <xdr:rowOff>9525</xdr:rowOff>
    </xdr:to>
    <xdr:pic>
      <xdr:nvPicPr>
        <xdr:cNvPr id="506" name="Picture 23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712470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2</xdr:col>
      <xdr:colOff>238125</xdr:colOff>
      <xdr:row>45</xdr:row>
      <xdr:rowOff>9525</xdr:rowOff>
    </xdr:to>
    <xdr:pic>
      <xdr:nvPicPr>
        <xdr:cNvPr id="507" name="Picture 2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72866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666750</xdr:colOff>
      <xdr:row>45</xdr:row>
      <xdr:rowOff>9525</xdr:rowOff>
    </xdr:to>
    <xdr:pic>
      <xdr:nvPicPr>
        <xdr:cNvPr id="508" name="Picture 3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72866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666750</xdr:colOff>
      <xdr:row>45</xdr:row>
      <xdr:rowOff>9525</xdr:rowOff>
    </xdr:to>
    <xdr:pic>
      <xdr:nvPicPr>
        <xdr:cNvPr id="509" name="Picture 4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72866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45</xdr:row>
      <xdr:rowOff>0</xdr:rowOff>
    </xdr:from>
    <xdr:to>
      <xdr:col>6</xdr:col>
      <xdr:colOff>9525</xdr:colOff>
      <xdr:row>45</xdr:row>
      <xdr:rowOff>9525</xdr:rowOff>
    </xdr:to>
    <xdr:pic>
      <xdr:nvPicPr>
        <xdr:cNvPr id="510" name="Picture 6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72866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45</xdr:row>
      <xdr:rowOff>0</xdr:rowOff>
    </xdr:from>
    <xdr:to>
      <xdr:col>6</xdr:col>
      <xdr:colOff>9525</xdr:colOff>
      <xdr:row>45</xdr:row>
      <xdr:rowOff>9525</xdr:rowOff>
    </xdr:to>
    <xdr:pic>
      <xdr:nvPicPr>
        <xdr:cNvPr id="511" name="Picture 7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72866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45</xdr:row>
      <xdr:rowOff>0</xdr:rowOff>
    </xdr:from>
    <xdr:to>
      <xdr:col>6</xdr:col>
      <xdr:colOff>9525</xdr:colOff>
      <xdr:row>45</xdr:row>
      <xdr:rowOff>9525</xdr:rowOff>
    </xdr:to>
    <xdr:pic>
      <xdr:nvPicPr>
        <xdr:cNvPr id="512" name="Picture 8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72866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46</xdr:row>
      <xdr:rowOff>28575</xdr:rowOff>
    </xdr:to>
    <xdr:pic>
      <xdr:nvPicPr>
        <xdr:cNvPr id="513" name="Picture 16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7286625"/>
          <a:ext cx="9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666750</xdr:colOff>
      <xdr:row>45</xdr:row>
      <xdr:rowOff>9525</xdr:rowOff>
    </xdr:to>
    <xdr:pic>
      <xdr:nvPicPr>
        <xdr:cNvPr id="514" name="Picture 17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72866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9525</xdr:colOff>
      <xdr:row>46</xdr:row>
      <xdr:rowOff>28575</xdr:rowOff>
    </xdr:to>
    <xdr:pic>
      <xdr:nvPicPr>
        <xdr:cNvPr id="515" name="Picture 18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7286625"/>
          <a:ext cx="9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666750</xdr:colOff>
      <xdr:row>45</xdr:row>
      <xdr:rowOff>9525</xdr:rowOff>
    </xdr:to>
    <xdr:pic>
      <xdr:nvPicPr>
        <xdr:cNvPr id="516" name="Picture 19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72866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9525</xdr:colOff>
      <xdr:row>46</xdr:row>
      <xdr:rowOff>28575</xdr:rowOff>
    </xdr:to>
    <xdr:pic>
      <xdr:nvPicPr>
        <xdr:cNvPr id="517" name="Picture 20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67075" y="7286625"/>
          <a:ext cx="9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5</xdr:col>
      <xdr:colOff>85725</xdr:colOff>
      <xdr:row>45</xdr:row>
      <xdr:rowOff>9525</xdr:rowOff>
    </xdr:to>
    <xdr:pic>
      <xdr:nvPicPr>
        <xdr:cNvPr id="518" name="Picture 21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67075" y="72866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45</xdr:row>
      <xdr:rowOff>0</xdr:rowOff>
    </xdr:from>
    <xdr:to>
      <xdr:col>5</xdr:col>
      <xdr:colOff>9525</xdr:colOff>
      <xdr:row>46</xdr:row>
      <xdr:rowOff>28575</xdr:rowOff>
    </xdr:to>
    <xdr:pic>
      <xdr:nvPicPr>
        <xdr:cNvPr id="519" name="Picture 22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7286625"/>
          <a:ext cx="9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45</xdr:row>
      <xdr:rowOff>0</xdr:rowOff>
    </xdr:from>
    <xdr:to>
      <xdr:col>6</xdr:col>
      <xdr:colOff>9525</xdr:colOff>
      <xdr:row>45</xdr:row>
      <xdr:rowOff>9525</xdr:rowOff>
    </xdr:to>
    <xdr:pic>
      <xdr:nvPicPr>
        <xdr:cNvPr id="520" name="Picture 23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72866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238125</xdr:colOff>
      <xdr:row>46</xdr:row>
      <xdr:rowOff>9525</xdr:rowOff>
    </xdr:to>
    <xdr:pic>
      <xdr:nvPicPr>
        <xdr:cNvPr id="521" name="Picture 2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74485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666750</xdr:colOff>
      <xdr:row>46</xdr:row>
      <xdr:rowOff>9525</xdr:rowOff>
    </xdr:to>
    <xdr:pic>
      <xdr:nvPicPr>
        <xdr:cNvPr id="522" name="Picture 3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74485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666750</xdr:colOff>
      <xdr:row>46</xdr:row>
      <xdr:rowOff>9525</xdr:rowOff>
    </xdr:to>
    <xdr:pic>
      <xdr:nvPicPr>
        <xdr:cNvPr id="523" name="Picture 4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74485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46</xdr:row>
      <xdr:rowOff>0</xdr:rowOff>
    </xdr:from>
    <xdr:to>
      <xdr:col>6</xdr:col>
      <xdr:colOff>9525</xdr:colOff>
      <xdr:row>46</xdr:row>
      <xdr:rowOff>9525</xdr:rowOff>
    </xdr:to>
    <xdr:pic>
      <xdr:nvPicPr>
        <xdr:cNvPr id="524" name="Picture 6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74485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46</xdr:row>
      <xdr:rowOff>0</xdr:rowOff>
    </xdr:from>
    <xdr:to>
      <xdr:col>6</xdr:col>
      <xdr:colOff>9525</xdr:colOff>
      <xdr:row>46</xdr:row>
      <xdr:rowOff>9525</xdr:rowOff>
    </xdr:to>
    <xdr:pic>
      <xdr:nvPicPr>
        <xdr:cNvPr id="525" name="Picture 7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74485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46</xdr:row>
      <xdr:rowOff>0</xdr:rowOff>
    </xdr:from>
    <xdr:to>
      <xdr:col>6</xdr:col>
      <xdr:colOff>9525</xdr:colOff>
      <xdr:row>46</xdr:row>
      <xdr:rowOff>9525</xdr:rowOff>
    </xdr:to>
    <xdr:pic>
      <xdr:nvPicPr>
        <xdr:cNvPr id="526" name="Picture 8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74485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9525</xdr:colOff>
      <xdr:row>47</xdr:row>
      <xdr:rowOff>28575</xdr:rowOff>
    </xdr:to>
    <xdr:pic>
      <xdr:nvPicPr>
        <xdr:cNvPr id="527" name="Picture 16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7448550"/>
          <a:ext cx="9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666750</xdr:colOff>
      <xdr:row>46</xdr:row>
      <xdr:rowOff>9525</xdr:rowOff>
    </xdr:to>
    <xdr:pic>
      <xdr:nvPicPr>
        <xdr:cNvPr id="528" name="Picture 17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74485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9525</xdr:colOff>
      <xdr:row>47</xdr:row>
      <xdr:rowOff>28575</xdr:rowOff>
    </xdr:to>
    <xdr:pic>
      <xdr:nvPicPr>
        <xdr:cNvPr id="529" name="Picture 18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7448550"/>
          <a:ext cx="9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666750</xdr:colOff>
      <xdr:row>46</xdr:row>
      <xdr:rowOff>9525</xdr:rowOff>
    </xdr:to>
    <xdr:pic>
      <xdr:nvPicPr>
        <xdr:cNvPr id="530" name="Picture 19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74485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9525</xdr:colOff>
      <xdr:row>47</xdr:row>
      <xdr:rowOff>28575</xdr:rowOff>
    </xdr:to>
    <xdr:pic>
      <xdr:nvPicPr>
        <xdr:cNvPr id="531" name="Picture 20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67075" y="7448550"/>
          <a:ext cx="9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46</xdr:row>
      <xdr:rowOff>0</xdr:rowOff>
    </xdr:from>
    <xdr:to>
      <xdr:col>5</xdr:col>
      <xdr:colOff>85725</xdr:colOff>
      <xdr:row>46</xdr:row>
      <xdr:rowOff>9525</xdr:rowOff>
    </xdr:to>
    <xdr:pic>
      <xdr:nvPicPr>
        <xdr:cNvPr id="532" name="Picture 21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67075" y="74485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46</xdr:row>
      <xdr:rowOff>0</xdr:rowOff>
    </xdr:from>
    <xdr:to>
      <xdr:col>5</xdr:col>
      <xdr:colOff>9525</xdr:colOff>
      <xdr:row>47</xdr:row>
      <xdr:rowOff>28575</xdr:rowOff>
    </xdr:to>
    <xdr:pic>
      <xdr:nvPicPr>
        <xdr:cNvPr id="533" name="Picture 22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7448550"/>
          <a:ext cx="9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46</xdr:row>
      <xdr:rowOff>0</xdr:rowOff>
    </xdr:from>
    <xdr:to>
      <xdr:col>6</xdr:col>
      <xdr:colOff>9525</xdr:colOff>
      <xdr:row>46</xdr:row>
      <xdr:rowOff>9525</xdr:rowOff>
    </xdr:to>
    <xdr:pic>
      <xdr:nvPicPr>
        <xdr:cNvPr id="534" name="Picture 23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74485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2</xdr:col>
      <xdr:colOff>238125</xdr:colOff>
      <xdr:row>47</xdr:row>
      <xdr:rowOff>9525</xdr:rowOff>
    </xdr:to>
    <xdr:pic>
      <xdr:nvPicPr>
        <xdr:cNvPr id="535" name="Picture 2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76104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666750</xdr:colOff>
      <xdr:row>47</xdr:row>
      <xdr:rowOff>9525</xdr:rowOff>
    </xdr:to>
    <xdr:pic>
      <xdr:nvPicPr>
        <xdr:cNvPr id="536" name="Picture 3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76104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666750</xdr:colOff>
      <xdr:row>47</xdr:row>
      <xdr:rowOff>9525</xdr:rowOff>
    </xdr:to>
    <xdr:pic>
      <xdr:nvPicPr>
        <xdr:cNvPr id="537" name="Picture 4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76104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47</xdr:row>
      <xdr:rowOff>0</xdr:rowOff>
    </xdr:from>
    <xdr:to>
      <xdr:col>6</xdr:col>
      <xdr:colOff>9525</xdr:colOff>
      <xdr:row>47</xdr:row>
      <xdr:rowOff>9525</xdr:rowOff>
    </xdr:to>
    <xdr:pic>
      <xdr:nvPicPr>
        <xdr:cNvPr id="538" name="Picture 6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76104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47</xdr:row>
      <xdr:rowOff>0</xdr:rowOff>
    </xdr:from>
    <xdr:to>
      <xdr:col>6</xdr:col>
      <xdr:colOff>9525</xdr:colOff>
      <xdr:row>47</xdr:row>
      <xdr:rowOff>9525</xdr:rowOff>
    </xdr:to>
    <xdr:pic>
      <xdr:nvPicPr>
        <xdr:cNvPr id="539" name="Picture 7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76104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47</xdr:row>
      <xdr:rowOff>0</xdr:rowOff>
    </xdr:from>
    <xdr:to>
      <xdr:col>6</xdr:col>
      <xdr:colOff>9525</xdr:colOff>
      <xdr:row>47</xdr:row>
      <xdr:rowOff>9525</xdr:rowOff>
    </xdr:to>
    <xdr:pic>
      <xdr:nvPicPr>
        <xdr:cNvPr id="540" name="Picture 8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76104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9525</xdr:colOff>
      <xdr:row>48</xdr:row>
      <xdr:rowOff>28575</xdr:rowOff>
    </xdr:to>
    <xdr:pic>
      <xdr:nvPicPr>
        <xdr:cNvPr id="541" name="Picture 16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7610475"/>
          <a:ext cx="9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666750</xdr:colOff>
      <xdr:row>47</xdr:row>
      <xdr:rowOff>9525</xdr:rowOff>
    </xdr:to>
    <xdr:pic>
      <xdr:nvPicPr>
        <xdr:cNvPr id="542" name="Picture 17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76104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9525</xdr:colOff>
      <xdr:row>48</xdr:row>
      <xdr:rowOff>28575</xdr:rowOff>
    </xdr:to>
    <xdr:pic>
      <xdr:nvPicPr>
        <xdr:cNvPr id="543" name="Picture 18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7610475"/>
          <a:ext cx="9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666750</xdr:colOff>
      <xdr:row>47</xdr:row>
      <xdr:rowOff>9525</xdr:rowOff>
    </xdr:to>
    <xdr:pic>
      <xdr:nvPicPr>
        <xdr:cNvPr id="544" name="Picture 19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76104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9525</xdr:colOff>
      <xdr:row>48</xdr:row>
      <xdr:rowOff>28575</xdr:rowOff>
    </xdr:to>
    <xdr:pic>
      <xdr:nvPicPr>
        <xdr:cNvPr id="545" name="Picture 20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67075" y="7610475"/>
          <a:ext cx="9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5</xdr:col>
      <xdr:colOff>85725</xdr:colOff>
      <xdr:row>47</xdr:row>
      <xdr:rowOff>9525</xdr:rowOff>
    </xdr:to>
    <xdr:pic>
      <xdr:nvPicPr>
        <xdr:cNvPr id="546" name="Picture 21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67075" y="76104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47</xdr:row>
      <xdr:rowOff>0</xdr:rowOff>
    </xdr:from>
    <xdr:to>
      <xdr:col>5</xdr:col>
      <xdr:colOff>9525</xdr:colOff>
      <xdr:row>48</xdr:row>
      <xdr:rowOff>28575</xdr:rowOff>
    </xdr:to>
    <xdr:pic>
      <xdr:nvPicPr>
        <xdr:cNvPr id="547" name="Picture 22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7610475"/>
          <a:ext cx="9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47</xdr:row>
      <xdr:rowOff>0</xdr:rowOff>
    </xdr:from>
    <xdr:to>
      <xdr:col>6</xdr:col>
      <xdr:colOff>9525</xdr:colOff>
      <xdr:row>47</xdr:row>
      <xdr:rowOff>9525</xdr:rowOff>
    </xdr:to>
    <xdr:pic>
      <xdr:nvPicPr>
        <xdr:cNvPr id="548" name="Picture 23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76104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2</xdr:col>
      <xdr:colOff>238125</xdr:colOff>
      <xdr:row>48</xdr:row>
      <xdr:rowOff>9525</xdr:rowOff>
    </xdr:to>
    <xdr:pic>
      <xdr:nvPicPr>
        <xdr:cNvPr id="549" name="Picture 2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777240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666750</xdr:colOff>
      <xdr:row>48</xdr:row>
      <xdr:rowOff>9525</xdr:rowOff>
    </xdr:to>
    <xdr:pic>
      <xdr:nvPicPr>
        <xdr:cNvPr id="550" name="Picture 3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777240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666750</xdr:colOff>
      <xdr:row>48</xdr:row>
      <xdr:rowOff>9525</xdr:rowOff>
    </xdr:to>
    <xdr:pic>
      <xdr:nvPicPr>
        <xdr:cNvPr id="551" name="Picture 4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777240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48</xdr:row>
      <xdr:rowOff>0</xdr:rowOff>
    </xdr:from>
    <xdr:to>
      <xdr:col>6</xdr:col>
      <xdr:colOff>9525</xdr:colOff>
      <xdr:row>48</xdr:row>
      <xdr:rowOff>9525</xdr:rowOff>
    </xdr:to>
    <xdr:pic>
      <xdr:nvPicPr>
        <xdr:cNvPr id="552" name="Picture 6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777240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48</xdr:row>
      <xdr:rowOff>0</xdr:rowOff>
    </xdr:from>
    <xdr:to>
      <xdr:col>6</xdr:col>
      <xdr:colOff>9525</xdr:colOff>
      <xdr:row>48</xdr:row>
      <xdr:rowOff>9525</xdr:rowOff>
    </xdr:to>
    <xdr:pic>
      <xdr:nvPicPr>
        <xdr:cNvPr id="553" name="Picture 7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777240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48</xdr:row>
      <xdr:rowOff>0</xdr:rowOff>
    </xdr:from>
    <xdr:to>
      <xdr:col>6</xdr:col>
      <xdr:colOff>9525</xdr:colOff>
      <xdr:row>48</xdr:row>
      <xdr:rowOff>9525</xdr:rowOff>
    </xdr:to>
    <xdr:pic>
      <xdr:nvPicPr>
        <xdr:cNvPr id="554" name="Picture 8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777240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9525</xdr:colOff>
      <xdr:row>49</xdr:row>
      <xdr:rowOff>28575</xdr:rowOff>
    </xdr:to>
    <xdr:pic>
      <xdr:nvPicPr>
        <xdr:cNvPr id="555" name="Picture 16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7772400"/>
          <a:ext cx="9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666750</xdr:colOff>
      <xdr:row>48</xdr:row>
      <xdr:rowOff>9525</xdr:rowOff>
    </xdr:to>
    <xdr:pic>
      <xdr:nvPicPr>
        <xdr:cNvPr id="556" name="Picture 17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777240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9525</xdr:colOff>
      <xdr:row>49</xdr:row>
      <xdr:rowOff>28575</xdr:rowOff>
    </xdr:to>
    <xdr:pic>
      <xdr:nvPicPr>
        <xdr:cNvPr id="557" name="Picture 18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7772400"/>
          <a:ext cx="9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666750</xdr:colOff>
      <xdr:row>48</xdr:row>
      <xdr:rowOff>9525</xdr:rowOff>
    </xdr:to>
    <xdr:pic>
      <xdr:nvPicPr>
        <xdr:cNvPr id="558" name="Picture 19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777240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9525</xdr:colOff>
      <xdr:row>49</xdr:row>
      <xdr:rowOff>28575</xdr:rowOff>
    </xdr:to>
    <xdr:pic>
      <xdr:nvPicPr>
        <xdr:cNvPr id="559" name="Picture 20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67075" y="7772400"/>
          <a:ext cx="9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48</xdr:row>
      <xdr:rowOff>0</xdr:rowOff>
    </xdr:from>
    <xdr:to>
      <xdr:col>5</xdr:col>
      <xdr:colOff>85725</xdr:colOff>
      <xdr:row>48</xdr:row>
      <xdr:rowOff>9525</xdr:rowOff>
    </xdr:to>
    <xdr:pic>
      <xdr:nvPicPr>
        <xdr:cNvPr id="560" name="Picture 21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67075" y="777240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48</xdr:row>
      <xdr:rowOff>0</xdr:rowOff>
    </xdr:from>
    <xdr:to>
      <xdr:col>5</xdr:col>
      <xdr:colOff>9525</xdr:colOff>
      <xdr:row>49</xdr:row>
      <xdr:rowOff>28575</xdr:rowOff>
    </xdr:to>
    <xdr:pic>
      <xdr:nvPicPr>
        <xdr:cNvPr id="561" name="Picture 22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7772400"/>
          <a:ext cx="9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48</xdr:row>
      <xdr:rowOff>0</xdr:rowOff>
    </xdr:from>
    <xdr:to>
      <xdr:col>6</xdr:col>
      <xdr:colOff>9525</xdr:colOff>
      <xdr:row>48</xdr:row>
      <xdr:rowOff>9525</xdr:rowOff>
    </xdr:to>
    <xdr:pic>
      <xdr:nvPicPr>
        <xdr:cNvPr id="562" name="Picture 23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777240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238125</xdr:colOff>
      <xdr:row>49</xdr:row>
      <xdr:rowOff>9525</xdr:rowOff>
    </xdr:to>
    <xdr:pic>
      <xdr:nvPicPr>
        <xdr:cNvPr id="563" name="Picture 2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79343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666750</xdr:colOff>
      <xdr:row>49</xdr:row>
      <xdr:rowOff>9525</xdr:rowOff>
    </xdr:to>
    <xdr:pic>
      <xdr:nvPicPr>
        <xdr:cNvPr id="564" name="Picture 3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79343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666750</xdr:colOff>
      <xdr:row>49</xdr:row>
      <xdr:rowOff>9525</xdr:rowOff>
    </xdr:to>
    <xdr:pic>
      <xdr:nvPicPr>
        <xdr:cNvPr id="565" name="Picture 4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79343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49</xdr:row>
      <xdr:rowOff>0</xdr:rowOff>
    </xdr:from>
    <xdr:to>
      <xdr:col>6</xdr:col>
      <xdr:colOff>9525</xdr:colOff>
      <xdr:row>49</xdr:row>
      <xdr:rowOff>9525</xdr:rowOff>
    </xdr:to>
    <xdr:pic>
      <xdr:nvPicPr>
        <xdr:cNvPr id="566" name="Picture 6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79343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49</xdr:row>
      <xdr:rowOff>0</xdr:rowOff>
    </xdr:from>
    <xdr:to>
      <xdr:col>6</xdr:col>
      <xdr:colOff>9525</xdr:colOff>
      <xdr:row>49</xdr:row>
      <xdr:rowOff>9525</xdr:rowOff>
    </xdr:to>
    <xdr:pic>
      <xdr:nvPicPr>
        <xdr:cNvPr id="567" name="Picture 7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79343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49</xdr:row>
      <xdr:rowOff>0</xdr:rowOff>
    </xdr:from>
    <xdr:to>
      <xdr:col>6</xdr:col>
      <xdr:colOff>9525</xdr:colOff>
      <xdr:row>49</xdr:row>
      <xdr:rowOff>9525</xdr:rowOff>
    </xdr:to>
    <xdr:pic>
      <xdr:nvPicPr>
        <xdr:cNvPr id="568" name="Picture 8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79343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9525</xdr:colOff>
      <xdr:row>50</xdr:row>
      <xdr:rowOff>28575</xdr:rowOff>
    </xdr:to>
    <xdr:pic>
      <xdr:nvPicPr>
        <xdr:cNvPr id="569" name="Picture 16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7934325"/>
          <a:ext cx="9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666750</xdr:colOff>
      <xdr:row>49</xdr:row>
      <xdr:rowOff>9525</xdr:rowOff>
    </xdr:to>
    <xdr:pic>
      <xdr:nvPicPr>
        <xdr:cNvPr id="570" name="Picture 17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79343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9525</xdr:colOff>
      <xdr:row>50</xdr:row>
      <xdr:rowOff>28575</xdr:rowOff>
    </xdr:to>
    <xdr:pic>
      <xdr:nvPicPr>
        <xdr:cNvPr id="571" name="Picture 18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7934325"/>
          <a:ext cx="9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666750</xdr:colOff>
      <xdr:row>49</xdr:row>
      <xdr:rowOff>9525</xdr:rowOff>
    </xdr:to>
    <xdr:pic>
      <xdr:nvPicPr>
        <xdr:cNvPr id="572" name="Picture 19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79343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9525</xdr:colOff>
      <xdr:row>50</xdr:row>
      <xdr:rowOff>28575</xdr:rowOff>
    </xdr:to>
    <xdr:pic>
      <xdr:nvPicPr>
        <xdr:cNvPr id="573" name="Picture 20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67075" y="7934325"/>
          <a:ext cx="9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49</xdr:row>
      <xdr:rowOff>0</xdr:rowOff>
    </xdr:from>
    <xdr:to>
      <xdr:col>5</xdr:col>
      <xdr:colOff>85725</xdr:colOff>
      <xdr:row>49</xdr:row>
      <xdr:rowOff>9525</xdr:rowOff>
    </xdr:to>
    <xdr:pic>
      <xdr:nvPicPr>
        <xdr:cNvPr id="574" name="Picture 21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67075" y="79343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9525</xdr:colOff>
      <xdr:row>50</xdr:row>
      <xdr:rowOff>28575</xdr:rowOff>
    </xdr:to>
    <xdr:pic>
      <xdr:nvPicPr>
        <xdr:cNvPr id="575" name="Picture 22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7934325"/>
          <a:ext cx="9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49</xdr:row>
      <xdr:rowOff>0</xdr:rowOff>
    </xdr:from>
    <xdr:to>
      <xdr:col>6</xdr:col>
      <xdr:colOff>9525</xdr:colOff>
      <xdr:row>49</xdr:row>
      <xdr:rowOff>9525</xdr:rowOff>
    </xdr:to>
    <xdr:pic>
      <xdr:nvPicPr>
        <xdr:cNvPr id="576" name="Picture 23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79343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2</xdr:col>
      <xdr:colOff>238125</xdr:colOff>
      <xdr:row>50</xdr:row>
      <xdr:rowOff>9525</xdr:rowOff>
    </xdr:to>
    <xdr:pic>
      <xdr:nvPicPr>
        <xdr:cNvPr id="577" name="Picture 2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80962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666750</xdr:colOff>
      <xdr:row>50</xdr:row>
      <xdr:rowOff>9525</xdr:rowOff>
    </xdr:to>
    <xdr:pic>
      <xdr:nvPicPr>
        <xdr:cNvPr id="578" name="Picture 3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80962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666750</xdr:colOff>
      <xdr:row>50</xdr:row>
      <xdr:rowOff>9525</xdr:rowOff>
    </xdr:to>
    <xdr:pic>
      <xdr:nvPicPr>
        <xdr:cNvPr id="579" name="Picture 4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80962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50</xdr:row>
      <xdr:rowOff>0</xdr:rowOff>
    </xdr:from>
    <xdr:to>
      <xdr:col>6</xdr:col>
      <xdr:colOff>9525</xdr:colOff>
      <xdr:row>50</xdr:row>
      <xdr:rowOff>9525</xdr:rowOff>
    </xdr:to>
    <xdr:pic>
      <xdr:nvPicPr>
        <xdr:cNvPr id="580" name="Picture 6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80962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50</xdr:row>
      <xdr:rowOff>0</xdr:rowOff>
    </xdr:from>
    <xdr:to>
      <xdr:col>6</xdr:col>
      <xdr:colOff>9525</xdr:colOff>
      <xdr:row>50</xdr:row>
      <xdr:rowOff>9525</xdr:rowOff>
    </xdr:to>
    <xdr:pic>
      <xdr:nvPicPr>
        <xdr:cNvPr id="581" name="Picture 7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80962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50</xdr:row>
      <xdr:rowOff>0</xdr:rowOff>
    </xdr:from>
    <xdr:to>
      <xdr:col>6</xdr:col>
      <xdr:colOff>9525</xdr:colOff>
      <xdr:row>50</xdr:row>
      <xdr:rowOff>9525</xdr:rowOff>
    </xdr:to>
    <xdr:pic>
      <xdr:nvPicPr>
        <xdr:cNvPr id="582" name="Picture 8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80962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9525</xdr:colOff>
      <xdr:row>51</xdr:row>
      <xdr:rowOff>28575</xdr:rowOff>
    </xdr:to>
    <xdr:pic>
      <xdr:nvPicPr>
        <xdr:cNvPr id="583" name="Picture 16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8096250"/>
          <a:ext cx="9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666750</xdr:colOff>
      <xdr:row>50</xdr:row>
      <xdr:rowOff>9525</xdr:rowOff>
    </xdr:to>
    <xdr:pic>
      <xdr:nvPicPr>
        <xdr:cNvPr id="584" name="Picture 17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80962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9525</xdr:colOff>
      <xdr:row>51</xdr:row>
      <xdr:rowOff>28575</xdr:rowOff>
    </xdr:to>
    <xdr:pic>
      <xdr:nvPicPr>
        <xdr:cNvPr id="585" name="Picture 18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8096250"/>
          <a:ext cx="9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666750</xdr:colOff>
      <xdr:row>50</xdr:row>
      <xdr:rowOff>9525</xdr:rowOff>
    </xdr:to>
    <xdr:pic>
      <xdr:nvPicPr>
        <xdr:cNvPr id="586" name="Picture 19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80962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9525</xdr:colOff>
      <xdr:row>51</xdr:row>
      <xdr:rowOff>28575</xdr:rowOff>
    </xdr:to>
    <xdr:pic>
      <xdr:nvPicPr>
        <xdr:cNvPr id="587" name="Picture 20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67075" y="8096250"/>
          <a:ext cx="9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50</xdr:row>
      <xdr:rowOff>0</xdr:rowOff>
    </xdr:from>
    <xdr:to>
      <xdr:col>5</xdr:col>
      <xdr:colOff>85725</xdr:colOff>
      <xdr:row>50</xdr:row>
      <xdr:rowOff>9525</xdr:rowOff>
    </xdr:to>
    <xdr:pic>
      <xdr:nvPicPr>
        <xdr:cNvPr id="588" name="Picture 21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67075" y="80962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50</xdr:row>
      <xdr:rowOff>0</xdr:rowOff>
    </xdr:from>
    <xdr:to>
      <xdr:col>5</xdr:col>
      <xdr:colOff>9525</xdr:colOff>
      <xdr:row>51</xdr:row>
      <xdr:rowOff>28575</xdr:rowOff>
    </xdr:to>
    <xdr:pic>
      <xdr:nvPicPr>
        <xdr:cNvPr id="589" name="Picture 22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8096250"/>
          <a:ext cx="9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50</xdr:row>
      <xdr:rowOff>0</xdr:rowOff>
    </xdr:from>
    <xdr:to>
      <xdr:col>6</xdr:col>
      <xdr:colOff>9525</xdr:colOff>
      <xdr:row>50</xdr:row>
      <xdr:rowOff>9525</xdr:rowOff>
    </xdr:to>
    <xdr:pic>
      <xdr:nvPicPr>
        <xdr:cNvPr id="590" name="Picture 23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80962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51</xdr:row>
      <xdr:rowOff>0</xdr:rowOff>
    </xdr:from>
    <xdr:to>
      <xdr:col>2</xdr:col>
      <xdr:colOff>238125</xdr:colOff>
      <xdr:row>51</xdr:row>
      <xdr:rowOff>9525</xdr:rowOff>
    </xdr:to>
    <xdr:pic>
      <xdr:nvPicPr>
        <xdr:cNvPr id="591" name="Picture 2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82581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666750</xdr:colOff>
      <xdr:row>51</xdr:row>
      <xdr:rowOff>9525</xdr:rowOff>
    </xdr:to>
    <xdr:pic>
      <xdr:nvPicPr>
        <xdr:cNvPr id="592" name="Picture 3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82581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666750</xdr:colOff>
      <xdr:row>51</xdr:row>
      <xdr:rowOff>9525</xdr:rowOff>
    </xdr:to>
    <xdr:pic>
      <xdr:nvPicPr>
        <xdr:cNvPr id="593" name="Picture 4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82581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9525</xdr:colOff>
      <xdr:row>51</xdr:row>
      <xdr:rowOff>9525</xdr:rowOff>
    </xdr:to>
    <xdr:pic>
      <xdr:nvPicPr>
        <xdr:cNvPr id="594" name="Picture 6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82581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9525</xdr:colOff>
      <xdr:row>51</xdr:row>
      <xdr:rowOff>9525</xdr:rowOff>
    </xdr:to>
    <xdr:pic>
      <xdr:nvPicPr>
        <xdr:cNvPr id="595" name="Picture 7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82581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9525</xdr:colOff>
      <xdr:row>51</xdr:row>
      <xdr:rowOff>9525</xdr:rowOff>
    </xdr:to>
    <xdr:pic>
      <xdr:nvPicPr>
        <xdr:cNvPr id="596" name="Picture 8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82581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9525</xdr:colOff>
      <xdr:row>52</xdr:row>
      <xdr:rowOff>28575</xdr:rowOff>
    </xdr:to>
    <xdr:pic>
      <xdr:nvPicPr>
        <xdr:cNvPr id="597" name="Picture 16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8258175"/>
          <a:ext cx="9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666750</xdr:colOff>
      <xdr:row>51</xdr:row>
      <xdr:rowOff>9525</xdr:rowOff>
    </xdr:to>
    <xdr:pic>
      <xdr:nvPicPr>
        <xdr:cNvPr id="598" name="Picture 17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82581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9525</xdr:colOff>
      <xdr:row>52</xdr:row>
      <xdr:rowOff>28575</xdr:rowOff>
    </xdr:to>
    <xdr:pic>
      <xdr:nvPicPr>
        <xdr:cNvPr id="599" name="Picture 18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8258175"/>
          <a:ext cx="9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666750</xdr:colOff>
      <xdr:row>51</xdr:row>
      <xdr:rowOff>9525</xdr:rowOff>
    </xdr:to>
    <xdr:pic>
      <xdr:nvPicPr>
        <xdr:cNvPr id="600" name="Picture 19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82581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9525</xdr:colOff>
      <xdr:row>52</xdr:row>
      <xdr:rowOff>28575</xdr:rowOff>
    </xdr:to>
    <xdr:pic>
      <xdr:nvPicPr>
        <xdr:cNvPr id="601" name="Picture 20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67075" y="8258175"/>
          <a:ext cx="9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51</xdr:row>
      <xdr:rowOff>0</xdr:rowOff>
    </xdr:from>
    <xdr:to>
      <xdr:col>5</xdr:col>
      <xdr:colOff>85725</xdr:colOff>
      <xdr:row>51</xdr:row>
      <xdr:rowOff>9525</xdr:rowOff>
    </xdr:to>
    <xdr:pic>
      <xdr:nvPicPr>
        <xdr:cNvPr id="602" name="Picture 21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67075" y="82581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5</xdr:col>
      <xdr:colOff>9525</xdr:colOff>
      <xdr:row>52</xdr:row>
      <xdr:rowOff>28575</xdr:rowOff>
    </xdr:to>
    <xdr:pic>
      <xdr:nvPicPr>
        <xdr:cNvPr id="603" name="Picture 22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8258175"/>
          <a:ext cx="9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9525</xdr:colOff>
      <xdr:row>51</xdr:row>
      <xdr:rowOff>9525</xdr:rowOff>
    </xdr:to>
    <xdr:pic>
      <xdr:nvPicPr>
        <xdr:cNvPr id="604" name="Picture 23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82581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52</xdr:row>
      <xdr:rowOff>0</xdr:rowOff>
    </xdr:from>
    <xdr:to>
      <xdr:col>2</xdr:col>
      <xdr:colOff>238125</xdr:colOff>
      <xdr:row>52</xdr:row>
      <xdr:rowOff>9525</xdr:rowOff>
    </xdr:to>
    <xdr:pic>
      <xdr:nvPicPr>
        <xdr:cNvPr id="605" name="Picture 2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842010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52</xdr:row>
      <xdr:rowOff>0</xdr:rowOff>
    </xdr:from>
    <xdr:to>
      <xdr:col>2</xdr:col>
      <xdr:colOff>666750</xdr:colOff>
      <xdr:row>52</xdr:row>
      <xdr:rowOff>9525</xdr:rowOff>
    </xdr:to>
    <xdr:pic>
      <xdr:nvPicPr>
        <xdr:cNvPr id="606" name="Picture 3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842010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52</xdr:row>
      <xdr:rowOff>0</xdr:rowOff>
    </xdr:from>
    <xdr:to>
      <xdr:col>3</xdr:col>
      <xdr:colOff>666750</xdr:colOff>
      <xdr:row>52</xdr:row>
      <xdr:rowOff>9525</xdr:rowOff>
    </xdr:to>
    <xdr:pic>
      <xdr:nvPicPr>
        <xdr:cNvPr id="607" name="Picture 4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842010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52</xdr:row>
      <xdr:rowOff>0</xdr:rowOff>
    </xdr:from>
    <xdr:to>
      <xdr:col>6</xdr:col>
      <xdr:colOff>9525</xdr:colOff>
      <xdr:row>52</xdr:row>
      <xdr:rowOff>9525</xdr:rowOff>
    </xdr:to>
    <xdr:pic>
      <xdr:nvPicPr>
        <xdr:cNvPr id="608" name="Picture 6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842010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52</xdr:row>
      <xdr:rowOff>0</xdr:rowOff>
    </xdr:from>
    <xdr:to>
      <xdr:col>6</xdr:col>
      <xdr:colOff>9525</xdr:colOff>
      <xdr:row>52</xdr:row>
      <xdr:rowOff>9525</xdr:rowOff>
    </xdr:to>
    <xdr:pic>
      <xdr:nvPicPr>
        <xdr:cNvPr id="609" name="Picture 7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842010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52</xdr:row>
      <xdr:rowOff>0</xdr:rowOff>
    </xdr:from>
    <xdr:to>
      <xdr:col>6</xdr:col>
      <xdr:colOff>9525</xdr:colOff>
      <xdr:row>52</xdr:row>
      <xdr:rowOff>9525</xdr:rowOff>
    </xdr:to>
    <xdr:pic>
      <xdr:nvPicPr>
        <xdr:cNvPr id="610" name="Picture 8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842010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52</xdr:row>
      <xdr:rowOff>0</xdr:rowOff>
    </xdr:from>
    <xdr:to>
      <xdr:col>2</xdr:col>
      <xdr:colOff>9525</xdr:colOff>
      <xdr:row>53</xdr:row>
      <xdr:rowOff>28575</xdr:rowOff>
    </xdr:to>
    <xdr:pic>
      <xdr:nvPicPr>
        <xdr:cNvPr id="611" name="Picture 16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8420100"/>
          <a:ext cx="9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52</xdr:row>
      <xdr:rowOff>0</xdr:rowOff>
    </xdr:from>
    <xdr:to>
      <xdr:col>2</xdr:col>
      <xdr:colOff>666750</xdr:colOff>
      <xdr:row>52</xdr:row>
      <xdr:rowOff>9525</xdr:rowOff>
    </xdr:to>
    <xdr:pic>
      <xdr:nvPicPr>
        <xdr:cNvPr id="612" name="Picture 17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842010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52</xdr:row>
      <xdr:rowOff>0</xdr:rowOff>
    </xdr:from>
    <xdr:to>
      <xdr:col>3</xdr:col>
      <xdr:colOff>9525</xdr:colOff>
      <xdr:row>53</xdr:row>
      <xdr:rowOff>28575</xdr:rowOff>
    </xdr:to>
    <xdr:pic>
      <xdr:nvPicPr>
        <xdr:cNvPr id="613" name="Picture 18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8420100"/>
          <a:ext cx="9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52</xdr:row>
      <xdr:rowOff>0</xdr:rowOff>
    </xdr:from>
    <xdr:to>
      <xdr:col>3</xdr:col>
      <xdr:colOff>666750</xdr:colOff>
      <xdr:row>52</xdr:row>
      <xdr:rowOff>9525</xdr:rowOff>
    </xdr:to>
    <xdr:pic>
      <xdr:nvPicPr>
        <xdr:cNvPr id="614" name="Picture 19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842010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52</xdr:row>
      <xdr:rowOff>0</xdr:rowOff>
    </xdr:from>
    <xdr:to>
      <xdr:col>4</xdr:col>
      <xdr:colOff>9525</xdr:colOff>
      <xdr:row>53</xdr:row>
      <xdr:rowOff>28575</xdr:rowOff>
    </xdr:to>
    <xdr:pic>
      <xdr:nvPicPr>
        <xdr:cNvPr id="615" name="Picture 20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67075" y="8420100"/>
          <a:ext cx="9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52</xdr:row>
      <xdr:rowOff>0</xdr:rowOff>
    </xdr:from>
    <xdr:to>
      <xdr:col>5</xdr:col>
      <xdr:colOff>85725</xdr:colOff>
      <xdr:row>52</xdr:row>
      <xdr:rowOff>9525</xdr:rowOff>
    </xdr:to>
    <xdr:pic>
      <xdr:nvPicPr>
        <xdr:cNvPr id="616" name="Picture 21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67075" y="842010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9525</xdr:colOff>
      <xdr:row>53</xdr:row>
      <xdr:rowOff>28575</xdr:rowOff>
    </xdr:to>
    <xdr:pic>
      <xdr:nvPicPr>
        <xdr:cNvPr id="617" name="Picture 22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8420100"/>
          <a:ext cx="9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52</xdr:row>
      <xdr:rowOff>0</xdr:rowOff>
    </xdr:from>
    <xdr:to>
      <xdr:col>6</xdr:col>
      <xdr:colOff>9525</xdr:colOff>
      <xdr:row>52</xdr:row>
      <xdr:rowOff>9525</xdr:rowOff>
    </xdr:to>
    <xdr:pic>
      <xdr:nvPicPr>
        <xdr:cNvPr id="618" name="Picture 23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842010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53</xdr:row>
      <xdr:rowOff>0</xdr:rowOff>
    </xdr:from>
    <xdr:to>
      <xdr:col>2</xdr:col>
      <xdr:colOff>238125</xdr:colOff>
      <xdr:row>53</xdr:row>
      <xdr:rowOff>9525</xdr:rowOff>
    </xdr:to>
    <xdr:pic>
      <xdr:nvPicPr>
        <xdr:cNvPr id="619" name="Picture 2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85820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666750</xdr:colOff>
      <xdr:row>53</xdr:row>
      <xdr:rowOff>9525</xdr:rowOff>
    </xdr:to>
    <xdr:pic>
      <xdr:nvPicPr>
        <xdr:cNvPr id="620" name="Picture 3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85820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666750</xdr:colOff>
      <xdr:row>53</xdr:row>
      <xdr:rowOff>9525</xdr:rowOff>
    </xdr:to>
    <xdr:pic>
      <xdr:nvPicPr>
        <xdr:cNvPr id="621" name="Picture 4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85820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53</xdr:row>
      <xdr:rowOff>0</xdr:rowOff>
    </xdr:from>
    <xdr:to>
      <xdr:col>6</xdr:col>
      <xdr:colOff>9525</xdr:colOff>
      <xdr:row>53</xdr:row>
      <xdr:rowOff>9525</xdr:rowOff>
    </xdr:to>
    <xdr:pic>
      <xdr:nvPicPr>
        <xdr:cNvPr id="622" name="Picture 6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85820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53</xdr:row>
      <xdr:rowOff>0</xdr:rowOff>
    </xdr:from>
    <xdr:to>
      <xdr:col>6</xdr:col>
      <xdr:colOff>9525</xdr:colOff>
      <xdr:row>53</xdr:row>
      <xdr:rowOff>9525</xdr:rowOff>
    </xdr:to>
    <xdr:pic>
      <xdr:nvPicPr>
        <xdr:cNvPr id="623" name="Picture 7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85820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53</xdr:row>
      <xdr:rowOff>0</xdr:rowOff>
    </xdr:from>
    <xdr:to>
      <xdr:col>6</xdr:col>
      <xdr:colOff>9525</xdr:colOff>
      <xdr:row>53</xdr:row>
      <xdr:rowOff>9525</xdr:rowOff>
    </xdr:to>
    <xdr:pic>
      <xdr:nvPicPr>
        <xdr:cNvPr id="624" name="Picture 8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85820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54</xdr:row>
      <xdr:rowOff>28575</xdr:rowOff>
    </xdr:to>
    <xdr:pic>
      <xdr:nvPicPr>
        <xdr:cNvPr id="625" name="Picture 16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8582025"/>
          <a:ext cx="9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666750</xdr:colOff>
      <xdr:row>53</xdr:row>
      <xdr:rowOff>9525</xdr:rowOff>
    </xdr:to>
    <xdr:pic>
      <xdr:nvPicPr>
        <xdr:cNvPr id="626" name="Picture 17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85820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9525</xdr:colOff>
      <xdr:row>54</xdr:row>
      <xdr:rowOff>28575</xdr:rowOff>
    </xdr:to>
    <xdr:pic>
      <xdr:nvPicPr>
        <xdr:cNvPr id="627" name="Picture 18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8582025"/>
          <a:ext cx="9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666750</xdr:colOff>
      <xdr:row>53</xdr:row>
      <xdr:rowOff>9525</xdr:rowOff>
    </xdr:to>
    <xdr:pic>
      <xdr:nvPicPr>
        <xdr:cNvPr id="628" name="Picture 19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85820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9525</xdr:colOff>
      <xdr:row>54</xdr:row>
      <xdr:rowOff>28575</xdr:rowOff>
    </xdr:to>
    <xdr:pic>
      <xdr:nvPicPr>
        <xdr:cNvPr id="629" name="Picture 20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67075" y="8582025"/>
          <a:ext cx="9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53</xdr:row>
      <xdr:rowOff>0</xdr:rowOff>
    </xdr:from>
    <xdr:to>
      <xdr:col>5</xdr:col>
      <xdr:colOff>85725</xdr:colOff>
      <xdr:row>53</xdr:row>
      <xdr:rowOff>9525</xdr:rowOff>
    </xdr:to>
    <xdr:pic>
      <xdr:nvPicPr>
        <xdr:cNvPr id="630" name="Picture 21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67075" y="85820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53</xdr:row>
      <xdr:rowOff>0</xdr:rowOff>
    </xdr:from>
    <xdr:to>
      <xdr:col>5</xdr:col>
      <xdr:colOff>9525</xdr:colOff>
      <xdr:row>54</xdr:row>
      <xdr:rowOff>28575</xdr:rowOff>
    </xdr:to>
    <xdr:pic>
      <xdr:nvPicPr>
        <xdr:cNvPr id="631" name="Picture 22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8582025"/>
          <a:ext cx="9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53</xdr:row>
      <xdr:rowOff>0</xdr:rowOff>
    </xdr:from>
    <xdr:to>
      <xdr:col>6</xdr:col>
      <xdr:colOff>9525</xdr:colOff>
      <xdr:row>53</xdr:row>
      <xdr:rowOff>9525</xdr:rowOff>
    </xdr:to>
    <xdr:pic>
      <xdr:nvPicPr>
        <xdr:cNvPr id="632" name="Picture 23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85820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54</xdr:row>
      <xdr:rowOff>0</xdr:rowOff>
    </xdr:from>
    <xdr:to>
      <xdr:col>2</xdr:col>
      <xdr:colOff>238125</xdr:colOff>
      <xdr:row>54</xdr:row>
      <xdr:rowOff>9525</xdr:rowOff>
    </xdr:to>
    <xdr:pic>
      <xdr:nvPicPr>
        <xdr:cNvPr id="633" name="Picture 2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87439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666750</xdr:colOff>
      <xdr:row>54</xdr:row>
      <xdr:rowOff>9525</xdr:rowOff>
    </xdr:to>
    <xdr:pic>
      <xdr:nvPicPr>
        <xdr:cNvPr id="634" name="Picture 3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87439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54</xdr:row>
      <xdr:rowOff>0</xdr:rowOff>
    </xdr:from>
    <xdr:to>
      <xdr:col>3</xdr:col>
      <xdr:colOff>666750</xdr:colOff>
      <xdr:row>54</xdr:row>
      <xdr:rowOff>9525</xdr:rowOff>
    </xdr:to>
    <xdr:pic>
      <xdr:nvPicPr>
        <xdr:cNvPr id="635" name="Picture 4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87439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54</xdr:row>
      <xdr:rowOff>0</xdr:rowOff>
    </xdr:from>
    <xdr:to>
      <xdr:col>6</xdr:col>
      <xdr:colOff>9525</xdr:colOff>
      <xdr:row>54</xdr:row>
      <xdr:rowOff>9525</xdr:rowOff>
    </xdr:to>
    <xdr:pic>
      <xdr:nvPicPr>
        <xdr:cNvPr id="636" name="Picture 6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87439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54</xdr:row>
      <xdr:rowOff>0</xdr:rowOff>
    </xdr:from>
    <xdr:to>
      <xdr:col>6</xdr:col>
      <xdr:colOff>9525</xdr:colOff>
      <xdr:row>54</xdr:row>
      <xdr:rowOff>9525</xdr:rowOff>
    </xdr:to>
    <xdr:pic>
      <xdr:nvPicPr>
        <xdr:cNvPr id="637" name="Picture 7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87439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54</xdr:row>
      <xdr:rowOff>0</xdr:rowOff>
    </xdr:from>
    <xdr:to>
      <xdr:col>6</xdr:col>
      <xdr:colOff>9525</xdr:colOff>
      <xdr:row>54</xdr:row>
      <xdr:rowOff>9525</xdr:rowOff>
    </xdr:to>
    <xdr:pic>
      <xdr:nvPicPr>
        <xdr:cNvPr id="638" name="Picture 8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87439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9525</xdr:colOff>
      <xdr:row>55</xdr:row>
      <xdr:rowOff>28575</xdr:rowOff>
    </xdr:to>
    <xdr:pic>
      <xdr:nvPicPr>
        <xdr:cNvPr id="639" name="Picture 16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8743950"/>
          <a:ext cx="9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666750</xdr:colOff>
      <xdr:row>54</xdr:row>
      <xdr:rowOff>9525</xdr:rowOff>
    </xdr:to>
    <xdr:pic>
      <xdr:nvPicPr>
        <xdr:cNvPr id="640" name="Picture 17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87439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54</xdr:row>
      <xdr:rowOff>0</xdr:rowOff>
    </xdr:from>
    <xdr:to>
      <xdr:col>3</xdr:col>
      <xdr:colOff>9525</xdr:colOff>
      <xdr:row>55</xdr:row>
      <xdr:rowOff>28575</xdr:rowOff>
    </xdr:to>
    <xdr:pic>
      <xdr:nvPicPr>
        <xdr:cNvPr id="641" name="Picture 18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8743950"/>
          <a:ext cx="9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54</xdr:row>
      <xdr:rowOff>0</xdr:rowOff>
    </xdr:from>
    <xdr:to>
      <xdr:col>3</xdr:col>
      <xdr:colOff>666750</xdr:colOff>
      <xdr:row>54</xdr:row>
      <xdr:rowOff>9525</xdr:rowOff>
    </xdr:to>
    <xdr:pic>
      <xdr:nvPicPr>
        <xdr:cNvPr id="642" name="Picture 19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87439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54</xdr:row>
      <xdr:rowOff>0</xdr:rowOff>
    </xdr:from>
    <xdr:to>
      <xdr:col>4</xdr:col>
      <xdr:colOff>9525</xdr:colOff>
      <xdr:row>55</xdr:row>
      <xdr:rowOff>28575</xdr:rowOff>
    </xdr:to>
    <xdr:pic>
      <xdr:nvPicPr>
        <xdr:cNvPr id="643" name="Picture 20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67075" y="8743950"/>
          <a:ext cx="9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54</xdr:row>
      <xdr:rowOff>0</xdr:rowOff>
    </xdr:from>
    <xdr:to>
      <xdr:col>5</xdr:col>
      <xdr:colOff>85725</xdr:colOff>
      <xdr:row>54</xdr:row>
      <xdr:rowOff>9525</xdr:rowOff>
    </xdr:to>
    <xdr:pic>
      <xdr:nvPicPr>
        <xdr:cNvPr id="644" name="Picture 21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67075" y="87439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54</xdr:row>
      <xdr:rowOff>0</xdr:rowOff>
    </xdr:from>
    <xdr:to>
      <xdr:col>5</xdr:col>
      <xdr:colOff>9525</xdr:colOff>
      <xdr:row>55</xdr:row>
      <xdr:rowOff>28575</xdr:rowOff>
    </xdr:to>
    <xdr:pic>
      <xdr:nvPicPr>
        <xdr:cNvPr id="645" name="Picture 22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8743950"/>
          <a:ext cx="9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54</xdr:row>
      <xdr:rowOff>0</xdr:rowOff>
    </xdr:from>
    <xdr:to>
      <xdr:col>6</xdr:col>
      <xdr:colOff>9525</xdr:colOff>
      <xdr:row>54</xdr:row>
      <xdr:rowOff>9525</xdr:rowOff>
    </xdr:to>
    <xdr:pic>
      <xdr:nvPicPr>
        <xdr:cNvPr id="646" name="Picture 23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87439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55</xdr:row>
      <xdr:rowOff>0</xdr:rowOff>
    </xdr:from>
    <xdr:to>
      <xdr:col>2</xdr:col>
      <xdr:colOff>238125</xdr:colOff>
      <xdr:row>55</xdr:row>
      <xdr:rowOff>9525</xdr:rowOff>
    </xdr:to>
    <xdr:pic>
      <xdr:nvPicPr>
        <xdr:cNvPr id="647" name="Picture 2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89058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666750</xdr:colOff>
      <xdr:row>55</xdr:row>
      <xdr:rowOff>9525</xdr:rowOff>
    </xdr:to>
    <xdr:pic>
      <xdr:nvPicPr>
        <xdr:cNvPr id="648" name="Picture 3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89058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666750</xdr:colOff>
      <xdr:row>55</xdr:row>
      <xdr:rowOff>9525</xdr:rowOff>
    </xdr:to>
    <xdr:pic>
      <xdr:nvPicPr>
        <xdr:cNvPr id="649" name="Picture 4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89058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55</xdr:row>
      <xdr:rowOff>0</xdr:rowOff>
    </xdr:from>
    <xdr:to>
      <xdr:col>6</xdr:col>
      <xdr:colOff>9525</xdr:colOff>
      <xdr:row>55</xdr:row>
      <xdr:rowOff>9525</xdr:rowOff>
    </xdr:to>
    <xdr:pic>
      <xdr:nvPicPr>
        <xdr:cNvPr id="650" name="Picture 6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89058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55</xdr:row>
      <xdr:rowOff>0</xdr:rowOff>
    </xdr:from>
    <xdr:to>
      <xdr:col>6</xdr:col>
      <xdr:colOff>9525</xdr:colOff>
      <xdr:row>55</xdr:row>
      <xdr:rowOff>9525</xdr:rowOff>
    </xdr:to>
    <xdr:pic>
      <xdr:nvPicPr>
        <xdr:cNvPr id="651" name="Picture 7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89058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55</xdr:row>
      <xdr:rowOff>0</xdr:rowOff>
    </xdr:from>
    <xdr:to>
      <xdr:col>6</xdr:col>
      <xdr:colOff>9525</xdr:colOff>
      <xdr:row>55</xdr:row>
      <xdr:rowOff>9525</xdr:rowOff>
    </xdr:to>
    <xdr:pic>
      <xdr:nvPicPr>
        <xdr:cNvPr id="652" name="Picture 8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89058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9525</xdr:colOff>
      <xdr:row>56</xdr:row>
      <xdr:rowOff>28575</xdr:rowOff>
    </xdr:to>
    <xdr:pic>
      <xdr:nvPicPr>
        <xdr:cNvPr id="653" name="Picture 16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8905875"/>
          <a:ext cx="9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666750</xdr:colOff>
      <xdr:row>55</xdr:row>
      <xdr:rowOff>9525</xdr:rowOff>
    </xdr:to>
    <xdr:pic>
      <xdr:nvPicPr>
        <xdr:cNvPr id="654" name="Picture 17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89058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9525</xdr:colOff>
      <xdr:row>56</xdr:row>
      <xdr:rowOff>28575</xdr:rowOff>
    </xdr:to>
    <xdr:pic>
      <xdr:nvPicPr>
        <xdr:cNvPr id="655" name="Picture 18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8905875"/>
          <a:ext cx="9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666750</xdr:colOff>
      <xdr:row>55</xdr:row>
      <xdr:rowOff>9525</xdr:rowOff>
    </xdr:to>
    <xdr:pic>
      <xdr:nvPicPr>
        <xdr:cNvPr id="656" name="Picture 19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89058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9525</xdr:colOff>
      <xdr:row>56</xdr:row>
      <xdr:rowOff>28575</xdr:rowOff>
    </xdr:to>
    <xdr:pic>
      <xdr:nvPicPr>
        <xdr:cNvPr id="657" name="Picture 20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67075" y="8905875"/>
          <a:ext cx="9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55</xdr:row>
      <xdr:rowOff>0</xdr:rowOff>
    </xdr:from>
    <xdr:to>
      <xdr:col>5</xdr:col>
      <xdr:colOff>85725</xdr:colOff>
      <xdr:row>55</xdr:row>
      <xdr:rowOff>9525</xdr:rowOff>
    </xdr:to>
    <xdr:pic>
      <xdr:nvPicPr>
        <xdr:cNvPr id="658" name="Picture 21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67075" y="89058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55</xdr:row>
      <xdr:rowOff>0</xdr:rowOff>
    </xdr:from>
    <xdr:to>
      <xdr:col>5</xdr:col>
      <xdr:colOff>9525</xdr:colOff>
      <xdr:row>56</xdr:row>
      <xdr:rowOff>28575</xdr:rowOff>
    </xdr:to>
    <xdr:pic>
      <xdr:nvPicPr>
        <xdr:cNvPr id="659" name="Picture 22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8905875"/>
          <a:ext cx="9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55</xdr:row>
      <xdr:rowOff>0</xdr:rowOff>
    </xdr:from>
    <xdr:to>
      <xdr:col>6</xdr:col>
      <xdr:colOff>9525</xdr:colOff>
      <xdr:row>55</xdr:row>
      <xdr:rowOff>9525</xdr:rowOff>
    </xdr:to>
    <xdr:pic>
      <xdr:nvPicPr>
        <xdr:cNvPr id="660" name="Picture 23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89058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56</xdr:row>
      <xdr:rowOff>0</xdr:rowOff>
    </xdr:from>
    <xdr:to>
      <xdr:col>2</xdr:col>
      <xdr:colOff>238125</xdr:colOff>
      <xdr:row>56</xdr:row>
      <xdr:rowOff>9525</xdr:rowOff>
    </xdr:to>
    <xdr:pic>
      <xdr:nvPicPr>
        <xdr:cNvPr id="661" name="Picture 2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906780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666750</xdr:colOff>
      <xdr:row>56</xdr:row>
      <xdr:rowOff>9525</xdr:rowOff>
    </xdr:to>
    <xdr:pic>
      <xdr:nvPicPr>
        <xdr:cNvPr id="662" name="Picture 3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906780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56</xdr:row>
      <xdr:rowOff>0</xdr:rowOff>
    </xdr:from>
    <xdr:to>
      <xdr:col>3</xdr:col>
      <xdr:colOff>666750</xdr:colOff>
      <xdr:row>56</xdr:row>
      <xdr:rowOff>9525</xdr:rowOff>
    </xdr:to>
    <xdr:pic>
      <xdr:nvPicPr>
        <xdr:cNvPr id="663" name="Picture 4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906780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56</xdr:row>
      <xdr:rowOff>0</xdr:rowOff>
    </xdr:from>
    <xdr:to>
      <xdr:col>6</xdr:col>
      <xdr:colOff>9525</xdr:colOff>
      <xdr:row>56</xdr:row>
      <xdr:rowOff>9525</xdr:rowOff>
    </xdr:to>
    <xdr:pic>
      <xdr:nvPicPr>
        <xdr:cNvPr id="664" name="Picture 6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906780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56</xdr:row>
      <xdr:rowOff>0</xdr:rowOff>
    </xdr:from>
    <xdr:to>
      <xdr:col>6</xdr:col>
      <xdr:colOff>9525</xdr:colOff>
      <xdr:row>56</xdr:row>
      <xdr:rowOff>9525</xdr:rowOff>
    </xdr:to>
    <xdr:pic>
      <xdr:nvPicPr>
        <xdr:cNvPr id="665" name="Picture 7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906780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56</xdr:row>
      <xdr:rowOff>0</xdr:rowOff>
    </xdr:from>
    <xdr:to>
      <xdr:col>6</xdr:col>
      <xdr:colOff>9525</xdr:colOff>
      <xdr:row>56</xdr:row>
      <xdr:rowOff>9525</xdr:rowOff>
    </xdr:to>
    <xdr:pic>
      <xdr:nvPicPr>
        <xdr:cNvPr id="666" name="Picture 8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906780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9525</xdr:colOff>
      <xdr:row>57</xdr:row>
      <xdr:rowOff>28575</xdr:rowOff>
    </xdr:to>
    <xdr:pic>
      <xdr:nvPicPr>
        <xdr:cNvPr id="667" name="Picture 16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9067800"/>
          <a:ext cx="9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666750</xdr:colOff>
      <xdr:row>56</xdr:row>
      <xdr:rowOff>9525</xdr:rowOff>
    </xdr:to>
    <xdr:pic>
      <xdr:nvPicPr>
        <xdr:cNvPr id="668" name="Picture 17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906780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56</xdr:row>
      <xdr:rowOff>0</xdr:rowOff>
    </xdr:from>
    <xdr:to>
      <xdr:col>3</xdr:col>
      <xdr:colOff>9525</xdr:colOff>
      <xdr:row>57</xdr:row>
      <xdr:rowOff>28575</xdr:rowOff>
    </xdr:to>
    <xdr:pic>
      <xdr:nvPicPr>
        <xdr:cNvPr id="669" name="Picture 18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9067800"/>
          <a:ext cx="9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56</xdr:row>
      <xdr:rowOff>0</xdr:rowOff>
    </xdr:from>
    <xdr:to>
      <xdr:col>3</xdr:col>
      <xdr:colOff>666750</xdr:colOff>
      <xdr:row>56</xdr:row>
      <xdr:rowOff>9525</xdr:rowOff>
    </xdr:to>
    <xdr:pic>
      <xdr:nvPicPr>
        <xdr:cNvPr id="670" name="Picture 19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906780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56</xdr:row>
      <xdr:rowOff>0</xdr:rowOff>
    </xdr:from>
    <xdr:to>
      <xdr:col>4</xdr:col>
      <xdr:colOff>9525</xdr:colOff>
      <xdr:row>57</xdr:row>
      <xdr:rowOff>28575</xdr:rowOff>
    </xdr:to>
    <xdr:pic>
      <xdr:nvPicPr>
        <xdr:cNvPr id="671" name="Picture 20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67075" y="9067800"/>
          <a:ext cx="9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56</xdr:row>
      <xdr:rowOff>0</xdr:rowOff>
    </xdr:from>
    <xdr:to>
      <xdr:col>5</xdr:col>
      <xdr:colOff>85725</xdr:colOff>
      <xdr:row>56</xdr:row>
      <xdr:rowOff>9525</xdr:rowOff>
    </xdr:to>
    <xdr:pic>
      <xdr:nvPicPr>
        <xdr:cNvPr id="672" name="Picture 21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67075" y="906780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56</xdr:row>
      <xdr:rowOff>0</xdr:rowOff>
    </xdr:from>
    <xdr:to>
      <xdr:col>5</xdr:col>
      <xdr:colOff>9525</xdr:colOff>
      <xdr:row>57</xdr:row>
      <xdr:rowOff>28575</xdr:rowOff>
    </xdr:to>
    <xdr:pic>
      <xdr:nvPicPr>
        <xdr:cNvPr id="673" name="Picture 22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9067800"/>
          <a:ext cx="9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56</xdr:row>
      <xdr:rowOff>0</xdr:rowOff>
    </xdr:from>
    <xdr:to>
      <xdr:col>6</xdr:col>
      <xdr:colOff>9525</xdr:colOff>
      <xdr:row>56</xdr:row>
      <xdr:rowOff>9525</xdr:rowOff>
    </xdr:to>
    <xdr:pic>
      <xdr:nvPicPr>
        <xdr:cNvPr id="674" name="Picture 23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906780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57</xdr:row>
      <xdr:rowOff>0</xdr:rowOff>
    </xdr:from>
    <xdr:to>
      <xdr:col>2</xdr:col>
      <xdr:colOff>238125</xdr:colOff>
      <xdr:row>57</xdr:row>
      <xdr:rowOff>9525</xdr:rowOff>
    </xdr:to>
    <xdr:pic>
      <xdr:nvPicPr>
        <xdr:cNvPr id="675" name="Picture 2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92297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666750</xdr:colOff>
      <xdr:row>57</xdr:row>
      <xdr:rowOff>9525</xdr:rowOff>
    </xdr:to>
    <xdr:pic>
      <xdr:nvPicPr>
        <xdr:cNvPr id="676" name="Picture 3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92297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57</xdr:row>
      <xdr:rowOff>0</xdr:rowOff>
    </xdr:from>
    <xdr:to>
      <xdr:col>3</xdr:col>
      <xdr:colOff>666750</xdr:colOff>
      <xdr:row>57</xdr:row>
      <xdr:rowOff>9525</xdr:rowOff>
    </xdr:to>
    <xdr:pic>
      <xdr:nvPicPr>
        <xdr:cNvPr id="677" name="Picture 4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92297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9525</xdr:colOff>
      <xdr:row>57</xdr:row>
      <xdr:rowOff>9525</xdr:rowOff>
    </xdr:to>
    <xdr:pic>
      <xdr:nvPicPr>
        <xdr:cNvPr id="678" name="Picture 6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92297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9525</xdr:colOff>
      <xdr:row>57</xdr:row>
      <xdr:rowOff>9525</xdr:rowOff>
    </xdr:to>
    <xdr:pic>
      <xdr:nvPicPr>
        <xdr:cNvPr id="679" name="Picture 7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92297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9525</xdr:colOff>
      <xdr:row>57</xdr:row>
      <xdr:rowOff>9525</xdr:rowOff>
    </xdr:to>
    <xdr:pic>
      <xdr:nvPicPr>
        <xdr:cNvPr id="680" name="Picture 8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92297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9525</xdr:colOff>
      <xdr:row>58</xdr:row>
      <xdr:rowOff>28575</xdr:rowOff>
    </xdr:to>
    <xdr:pic>
      <xdr:nvPicPr>
        <xdr:cNvPr id="681" name="Picture 16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9229725"/>
          <a:ext cx="9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666750</xdr:colOff>
      <xdr:row>57</xdr:row>
      <xdr:rowOff>9525</xdr:rowOff>
    </xdr:to>
    <xdr:pic>
      <xdr:nvPicPr>
        <xdr:cNvPr id="682" name="Picture 17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92297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57</xdr:row>
      <xdr:rowOff>0</xdr:rowOff>
    </xdr:from>
    <xdr:to>
      <xdr:col>3</xdr:col>
      <xdr:colOff>9525</xdr:colOff>
      <xdr:row>58</xdr:row>
      <xdr:rowOff>28575</xdr:rowOff>
    </xdr:to>
    <xdr:pic>
      <xdr:nvPicPr>
        <xdr:cNvPr id="683" name="Picture 18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9229725"/>
          <a:ext cx="9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57</xdr:row>
      <xdr:rowOff>0</xdr:rowOff>
    </xdr:from>
    <xdr:to>
      <xdr:col>3</xdr:col>
      <xdr:colOff>666750</xdr:colOff>
      <xdr:row>57</xdr:row>
      <xdr:rowOff>9525</xdr:rowOff>
    </xdr:to>
    <xdr:pic>
      <xdr:nvPicPr>
        <xdr:cNvPr id="684" name="Picture 19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92297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57</xdr:row>
      <xdr:rowOff>0</xdr:rowOff>
    </xdr:from>
    <xdr:to>
      <xdr:col>4</xdr:col>
      <xdr:colOff>9525</xdr:colOff>
      <xdr:row>58</xdr:row>
      <xdr:rowOff>28575</xdr:rowOff>
    </xdr:to>
    <xdr:pic>
      <xdr:nvPicPr>
        <xdr:cNvPr id="685" name="Picture 20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67075" y="9229725"/>
          <a:ext cx="9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57</xdr:row>
      <xdr:rowOff>0</xdr:rowOff>
    </xdr:from>
    <xdr:to>
      <xdr:col>5</xdr:col>
      <xdr:colOff>85725</xdr:colOff>
      <xdr:row>57</xdr:row>
      <xdr:rowOff>9525</xdr:rowOff>
    </xdr:to>
    <xdr:pic>
      <xdr:nvPicPr>
        <xdr:cNvPr id="686" name="Picture 21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67075" y="92297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57</xdr:row>
      <xdr:rowOff>0</xdr:rowOff>
    </xdr:from>
    <xdr:to>
      <xdr:col>5</xdr:col>
      <xdr:colOff>9525</xdr:colOff>
      <xdr:row>58</xdr:row>
      <xdr:rowOff>28575</xdr:rowOff>
    </xdr:to>
    <xdr:pic>
      <xdr:nvPicPr>
        <xdr:cNvPr id="687" name="Picture 22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9229725"/>
          <a:ext cx="9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9525</xdr:colOff>
      <xdr:row>57</xdr:row>
      <xdr:rowOff>9525</xdr:rowOff>
    </xdr:to>
    <xdr:pic>
      <xdr:nvPicPr>
        <xdr:cNvPr id="688" name="Picture 23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92297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58</xdr:row>
      <xdr:rowOff>0</xdr:rowOff>
    </xdr:from>
    <xdr:to>
      <xdr:col>2</xdr:col>
      <xdr:colOff>238125</xdr:colOff>
      <xdr:row>58</xdr:row>
      <xdr:rowOff>9525</xdr:rowOff>
    </xdr:to>
    <xdr:pic>
      <xdr:nvPicPr>
        <xdr:cNvPr id="689" name="Picture 2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93916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666750</xdr:colOff>
      <xdr:row>58</xdr:row>
      <xdr:rowOff>9525</xdr:rowOff>
    </xdr:to>
    <xdr:pic>
      <xdr:nvPicPr>
        <xdr:cNvPr id="690" name="Picture 3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93916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666750</xdr:colOff>
      <xdr:row>58</xdr:row>
      <xdr:rowOff>9525</xdr:rowOff>
    </xdr:to>
    <xdr:pic>
      <xdr:nvPicPr>
        <xdr:cNvPr id="691" name="Picture 4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93916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58</xdr:row>
      <xdr:rowOff>0</xdr:rowOff>
    </xdr:from>
    <xdr:to>
      <xdr:col>6</xdr:col>
      <xdr:colOff>9525</xdr:colOff>
      <xdr:row>58</xdr:row>
      <xdr:rowOff>9525</xdr:rowOff>
    </xdr:to>
    <xdr:pic>
      <xdr:nvPicPr>
        <xdr:cNvPr id="692" name="Picture 6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93916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58</xdr:row>
      <xdr:rowOff>0</xdr:rowOff>
    </xdr:from>
    <xdr:to>
      <xdr:col>6</xdr:col>
      <xdr:colOff>9525</xdr:colOff>
      <xdr:row>58</xdr:row>
      <xdr:rowOff>9525</xdr:rowOff>
    </xdr:to>
    <xdr:pic>
      <xdr:nvPicPr>
        <xdr:cNvPr id="693" name="Picture 7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93916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58</xdr:row>
      <xdr:rowOff>0</xdr:rowOff>
    </xdr:from>
    <xdr:to>
      <xdr:col>6</xdr:col>
      <xdr:colOff>9525</xdr:colOff>
      <xdr:row>58</xdr:row>
      <xdr:rowOff>9525</xdr:rowOff>
    </xdr:to>
    <xdr:pic>
      <xdr:nvPicPr>
        <xdr:cNvPr id="694" name="Picture 8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93916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9525</xdr:colOff>
      <xdr:row>59</xdr:row>
      <xdr:rowOff>28575</xdr:rowOff>
    </xdr:to>
    <xdr:pic>
      <xdr:nvPicPr>
        <xdr:cNvPr id="695" name="Picture 16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9391650"/>
          <a:ext cx="9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666750</xdr:colOff>
      <xdr:row>58</xdr:row>
      <xdr:rowOff>9525</xdr:rowOff>
    </xdr:to>
    <xdr:pic>
      <xdr:nvPicPr>
        <xdr:cNvPr id="696" name="Picture 17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93916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9525</xdr:colOff>
      <xdr:row>59</xdr:row>
      <xdr:rowOff>28575</xdr:rowOff>
    </xdr:to>
    <xdr:pic>
      <xdr:nvPicPr>
        <xdr:cNvPr id="697" name="Picture 18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9391650"/>
          <a:ext cx="9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666750</xdr:colOff>
      <xdr:row>58</xdr:row>
      <xdr:rowOff>9525</xdr:rowOff>
    </xdr:to>
    <xdr:pic>
      <xdr:nvPicPr>
        <xdr:cNvPr id="698" name="Picture 19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93916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9525</xdr:colOff>
      <xdr:row>59</xdr:row>
      <xdr:rowOff>28575</xdr:rowOff>
    </xdr:to>
    <xdr:pic>
      <xdr:nvPicPr>
        <xdr:cNvPr id="699" name="Picture 20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67075" y="9391650"/>
          <a:ext cx="9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58</xdr:row>
      <xdr:rowOff>0</xdr:rowOff>
    </xdr:from>
    <xdr:to>
      <xdr:col>5</xdr:col>
      <xdr:colOff>85725</xdr:colOff>
      <xdr:row>58</xdr:row>
      <xdr:rowOff>9525</xdr:rowOff>
    </xdr:to>
    <xdr:pic>
      <xdr:nvPicPr>
        <xdr:cNvPr id="700" name="Picture 21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67075" y="93916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58</xdr:row>
      <xdr:rowOff>0</xdr:rowOff>
    </xdr:from>
    <xdr:to>
      <xdr:col>5</xdr:col>
      <xdr:colOff>9525</xdr:colOff>
      <xdr:row>59</xdr:row>
      <xdr:rowOff>28575</xdr:rowOff>
    </xdr:to>
    <xdr:pic>
      <xdr:nvPicPr>
        <xdr:cNvPr id="701" name="Picture 22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9391650"/>
          <a:ext cx="9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58</xdr:row>
      <xdr:rowOff>0</xdr:rowOff>
    </xdr:from>
    <xdr:to>
      <xdr:col>6</xdr:col>
      <xdr:colOff>9525</xdr:colOff>
      <xdr:row>58</xdr:row>
      <xdr:rowOff>9525</xdr:rowOff>
    </xdr:to>
    <xdr:pic>
      <xdr:nvPicPr>
        <xdr:cNvPr id="702" name="Picture 23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93916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59</xdr:row>
      <xdr:rowOff>0</xdr:rowOff>
    </xdr:from>
    <xdr:to>
      <xdr:col>2</xdr:col>
      <xdr:colOff>238125</xdr:colOff>
      <xdr:row>59</xdr:row>
      <xdr:rowOff>9525</xdr:rowOff>
    </xdr:to>
    <xdr:pic>
      <xdr:nvPicPr>
        <xdr:cNvPr id="703" name="Picture 2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95535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666750</xdr:colOff>
      <xdr:row>59</xdr:row>
      <xdr:rowOff>9525</xdr:rowOff>
    </xdr:to>
    <xdr:pic>
      <xdr:nvPicPr>
        <xdr:cNvPr id="704" name="Picture 3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95535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666750</xdr:colOff>
      <xdr:row>59</xdr:row>
      <xdr:rowOff>9525</xdr:rowOff>
    </xdr:to>
    <xdr:pic>
      <xdr:nvPicPr>
        <xdr:cNvPr id="705" name="Picture 4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95535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59</xdr:row>
      <xdr:rowOff>0</xdr:rowOff>
    </xdr:from>
    <xdr:to>
      <xdr:col>6</xdr:col>
      <xdr:colOff>9525</xdr:colOff>
      <xdr:row>59</xdr:row>
      <xdr:rowOff>9525</xdr:rowOff>
    </xdr:to>
    <xdr:pic>
      <xdr:nvPicPr>
        <xdr:cNvPr id="706" name="Picture 6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95535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59</xdr:row>
      <xdr:rowOff>0</xdr:rowOff>
    </xdr:from>
    <xdr:to>
      <xdr:col>6</xdr:col>
      <xdr:colOff>9525</xdr:colOff>
      <xdr:row>59</xdr:row>
      <xdr:rowOff>9525</xdr:rowOff>
    </xdr:to>
    <xdr:pic>
      <xdr:nvPicPr>
        <xdr:cNvPr id="707" name="Picture 7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95535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59</xdr:row>
      <xdr:rowOff>0</xdr:rowOff>
    </xdr:from>
    <xdr:to>
      <xdr:col>6</xdr:col>
      <xdr:colOff>9525</xdr:colOff>
      <xdr:row>59</xdr:row>
      <xdr:rowOff>9525</xdr:rowOff>
    </xdr:to>
    <xdr:pic>
      <xdr:nvPicPr>
        <xdr:cNvPr id="708" name="Picture 8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95535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9525</xdr:colOff>
      <xdr:row>60</xdr:row>
      <xdr:rowOff>28575</xdr:rowOff>
    </xdr:to>
    <xdr:pic>
      <xdr:nvPicPr>
        <xdr:cNvPr id="709" name="Picture 16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9553575"/>
          <a:ext cx="9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666750</xdr:colOff>
      <xdr:row>59</xdr:row>
      <xdr:rowOff>9525</xdr:rowOff>
    </xdr:to>
    <xdr:pic>
      <xdr:nvPicPr>
        <xdr:cNvPr id="710" name="Picture 17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95535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9525</xdr:colOff>
      <xdr:row>60</xdr:row>
      <xdr:rowOff>28575</xdr:rowOff>
    </xdr:to>
    <xdr:pic>
      <xdr:nvPicPr>
        <xdr:cNvPr id="711" name="Picture 18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9553575"/>
          <a:ext cx="9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666750</xdr:colOff>
      <xdr:row>59</xdr:row>
      <xdr:rowOff>9525</xdr:rowOff>
    </xdr:to>
    <xdr:pic>
      <xdr:nvPicPr>
        <xdr:cNvPr id="712" name="Picture 19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95535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9525</xdr:colOff>
      <xdr:row>60</xdr:row>
      <xdr:rowOff>28575</xdr:rowOff>
    </xdr:to>
    <xdr:pic>
      <xdr:nvPicPr>
        <xdr:cNvPr id="713" name="Picture 20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67075" y="9553575"/>
          <a:ext cx="9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59</xdr:row>
      <xdr:rowOff>0</xdr:rowOff>
    </xdr:from>
    <xdr:to>
      <xdr:col>5</xdr:col>
      <xdr:colOff>85725</xdr:colOff>
      <xdr:row>59</xdr:row>
      <xdr:rowOff>9525</xdr:rowOff>
    </xdr:to>
    <xdr:pic>
      <xdr:nvPicPr>
        <xdr:cNvPr id="714" name="Picture 21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67075" y="95535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9525</xdr:colOff>
      <xdr:row>60</xdr:row>
      <xdr:rowOff>28575</xdr:rowOff>
    </xdr:to>
    <xdr:pic>
      <xdr:nvPicPr>
        <xdr:cNvPr id="715" name="Picture 22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9553575"/>
          <a:ext cx="9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59</xdr:row>
      <xdr:rowOff>0</xdr:rowOff>
    </xdr:from>
    <xdr:to>
      <xdr:col>6</xdr:col>
      <xdr:colOff>9525</xdr:colOff>
      <xdr:row>59</xdr:row>
      <xdr:rowOff>9525</xdr:rowOff>
    </xdr:to>
    <xdr:pic>
      <xdr:nvPicPr>
        <xdr:cNvPr id="716" name="Picture 23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95535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60</xdr:row>
      <xdr:rowOff>0</xdr:rowOff>
    </xdr:from>
    <xdr:to>
      <xdr:col>2</xdr:col>
      <xdr:colOff>238125</xdr:colOff>
      <xdr:row>60</xdr:row>
      <xdr:rowOff>9525</xdr:rowOff>
    </xdr:to>
    <xdr:pic>
      <xdr:nvPicPr>
        <xdr:cNvPr id="717" name="Picture 2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971550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666750</xdr:colOff>
      <xdr:row>60</xdr:row>
      <xdr:rowOff>9525</xdr:rowOff>
    </xdr:to>
    <xdr:pic>
      <xdr:nvPicPr>
        <xdr:cNvPr id="718" name="Picture 3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971550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666750</xdr:colOff>
      <xdr:row>60</xdr:row>
      <xdr:rowOff>9525</xdr:rowOff>
    </xdr:to>
    <xdr:pic>
      <xdr:nvPicPr>
        <xdr:cNvPr id="719" name="Picture 4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971550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60</xdr:row>
      <xdr:rowOff>0</xdr:rowOff>
    </xdr:from>
    <xdr:to>
      <xdr:col>6</xdr:col>
      <xdr:colOff>9525</xdr:colOff>
      <xdr:row>60</xdr:row>
      <xdr:rowOff>9525</xdr:rowOff>
    </xdr:to>
    <xdr:pic>
      <xdr:nvPicPr>
        <xdr:cNvPr id="720" name="Picture 6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971550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60</xdr:row>
      <xdr:rowOff>0</xdr:rowOff>
    </xdr:from>
    <xdr:to>
      <xdr:col>6</xdr:col>
      <xdr:colOff>9525</xdr:colOff>
      <xdr:row>60</xdr:row>
      <xdr:rowOff>9525</xdr:rowOff>
    </xdr:to>
    <xdr:pic>
      <xdr:nvPicPr>
        <xdr:cNvPr id="721" name="Picture 7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971550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60</xdr:row>
      <xdr:rowOff>0</xdr:rowOff>
    </xdr:from>
    <xdr:to>
      <xdr:col>6</xdr:col>
      <xdr:colOff>9525</xdr:colOff>
      <xdr:row>60</xdr:row>
      <xdr:rowOff>9525</xdr:rowOff>
    </xdr:to>
    <xdr:pic>
      <xdr:nvPicPr>
        <xdr:cNvPr id="722" name="Picture 8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971550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9525</xdr:colOff>
      <xdr:row>61</xdr:row>
      <xdr:rowOff>28575</xdr:rowOff>
    </xdr:to>
    <xdr:pic>
      <xdr:nvPicPr>
        <xdr:cNvPr id="723" name="Picture 16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9715500"/>
          <a:ext cx="9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666750</xdr:colOff>
      <xdr:row>60</xdr:row>
      <xdr:rowOff>9525</xdr:rowOff>
    </xdr:to>
    <xdr:pic>
      <xdr:nvPicPr>
        <xdr:cNvPr id="724" name="Picture 17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971550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9525</xdr:colOff>
      <xdr:row>61</xdr:row>
      <xdr:rowOff>28575</xdr:rowOff>
    </xdr:to>
    <xdr:pic>
      <xdr:nvPicPr>
        <xdr:cNvPr id="725" name="Picture 18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9715500"/>
          <a:ext cx="9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666750</xdr:colOff>
      <xdr:row>60</xdr:row>
      <xdr:rowOff>9525</xdr:rowOff>
    </xdr:to>
    <xdr:pic>
      <xdr:nvPicPr>
        <xdr:cNvPr id="726" name="Picture 19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971550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9525</xdr:colOff>
      <xdr:row>61</xdr:row>
      <xdr:rowOff>28575</xdr:rowOff>
    </xdr:to>
    <xdr:pic>
      <xdr:nvPicPr>
        <xdr:cNvPr id="727" name="Picture 20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67075" y="9715500"/>
          <a:ext cx="9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60</xdr:row>
      <xdr:rowOff>0</xdr:rowOff>
    </xdr:from>
    <xdr:to>
      <xdr:col>5</xdr:col>
      <xdr:colOff>85725</xdr:colOff>
      <xdr:row>60</xdr:row>
      <xdr:rowOff>9525</xdr:rowOff>
    </xdr:to>
    <xdr:pic>
      <xdr:nvPicPr>
        <xdr:cNvPr id="728" name="Picture 21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67075" y="971550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60</xdr:row>
      <xdr:rowOff>0</xdr:rowOff>
    </xdr:from>
    <xdr:to>
      <xdr:col>5</xdr:col>
      <xdr:colOff>9525</xdr:colOff>
      <xdr:row>61</xdr:row>
      <xdr:rowOff>28575</xdr:rowOff>
    </xdr:to>
    <xdr:pic>
      <xdr:nvPicPr>
        <xdr:cNvPr id="729" name="Picture 22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9715500"/>
          <a:ext cx="9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60</xdr:row>
      <xdr:rowOff>0</xdr:rowOff>
    </xdr:from>
    <xdr:to>
      <xdr:col>6</xdr:col>
      <xdr:colOff>9525</xdr:colOff>
      <xdr:row>60</xdr:row>
      <xdr:rowOff>9525</xdr:rowOff>
    </xdr:to>
    <xdr:pic>
      <xdr:nvPicPr>
        <xdr:cNvPr id="730" name="Picture 23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971550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61</xdr:row>
      <xdr:rowOff>0</xdr:rowOff>
    </xdr:from>
    <xdr:to>
      <xdr:col>2</xdr:col>
      <xdr:colOff>238125</xdr:colOff>
      <xdr:row>61</xdr:row>
      <xdr:rowOff>9525</xdr:rowOff>
    </xdr:to>
    <xdr:pic>
      <xdr:nvPicPr>
        <xdr:cNvPr id="731" name="Picture 2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98774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666750</xdr:colOff>
      <xdr:row>61</xdr:row>
      <xdr:rowOff>9525</xdr:rowOff>
    </xdr:to>
    <xdr:pic>
      <xdr:nvPicPr>
        <xdr:cNvPr id="732" name="Picture 3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98774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666750</xdr:colOff>
      <xdr:row>61</xdr:row>
      <xdr:rowOff>9525</xdr:rowOff>
    </xdr:to>
    <xdr:pic>
      <xdr:nvPicPr>
        <xdr:cNvPr id="733" name="Picture 4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98774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9525</xdr:colOff>
      <xdr:row>61</xdr:row>
      <xdr:rowOff>9525</xdr:rowOff>
    </xdr:to>
    <xdr:pic>
      <xdr:nvPicPr>
        <xdr:cNvPr id="734" name="Picture 6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98774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9525</xdr:colOff>
      <xdr:row>61</xdr:row>
      <xdr:rowOff>9525</xdr:rowOff>
    </xdr:to>
    <xdr:pic>
      <xdr:nvPicPr>
        <xdr:cNvPr id="735" name="Picture 7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98774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9525</xdr:colOff>
      <xdr:row>61</xdr:row>
      <xdr:rowOff>9525</xdr:rowOff>
    </xdr:to>
    <xdr:pic>
      <xdr:nvPicPr>
        <xdr:cNvPr id="736" name="Picture 8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98774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9525</xdr:colOff>
      <xdr:row>62</xdr:row>
      <xdr:rowOff>28575</xdr:rowOff>
    </xdr:to>
    <xdr:pic>
      <xdr:nvPicPr>
        <xdr:cNvPr id="737" name="Picture 16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9877425"/>
          <a:ext cx="9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666750</xdr:colOff>
      <xdr:row>61</xdr:row>
      <xdr:rowOff>9525</xdr:rowOff>
    </xdr:to>
    <xdr:pic>
      <xdr:nvPicPr>
        <xdr:cNvPr id="738" name="Picture 17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98774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9525</xdr:colOff>
      <xdr:row>62</xdr:row>
      <xdr:rowOff>28575</xdr:rowOff>
    </xdr:to>
    <xdr:pic>
      <xdr:nvPicPr>
        <xdr:cNvPr id="739" name="Picture 18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9877425"/>
          <a:ext cx="9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666750</xdr:colOff>
      <xdr:row>61</xdr:row>
      <xdr:rowOff>9525</xdr:rowOff>
    </xdr:to>
    <xdr:pic>
      <xdr:nvPicPr>
        <xdr:cNvPr id="740" name="Picture 19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98774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9525</xdr:colOff>
      <xdr:row>62</xdr:row>
      <xdr:rowOff>28575</xdr:rowOff>
    </xdr:to>
    <xdr:pic>
      <xdr:nvPicPr>
        <xdr:cNvPr id="741" name="Picture 20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67075" y="9877425"/>
          <a:ext cx="9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61</xdr:row>
      <xdr:rowOff>0</xdr:rowOff>
    </xdr:from>
    <xdr:to>
      <xdr:col>5</xdr:col>
      <xdr:colOff>85725</xdr:colOff>
      <xdr:row>61</xdr:row>
      <xdr:rowOff>9525</xdr:rowOff>
    </xdr:to>
    <xdr:pic>
      <xdr:nvPicPr>
        <xdr:cNvPr id="742" name="Picture 21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67075" y="98774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61</xdr:row>
      <xdr:rowOff>0</xdr:rowOff>
    </xdr:from>
    <xdr:to>
      <xdr:col>5</xdr:col>
      <xdr:colOff>9525</xdr:colOff>
      <xdr:row>62</xdr:row>
      <xdr:rowOff>28575</xdr:rowOff>
    </xdr:to>
    <xdr:pic>
      <xdr:nvPicPr>
        <xdr:cNvPr id="743" name="Picture 22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9877425"/>
          <a:ext cx="9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9525</xdr:colOff>
      <xdr:row>61</xdr:row>
      <xdr:rowOff>9525</xdr:rowOff>
    </xdr:to>
    <xdr:pic>
      <xdr:nvPicPr>
        <xdr:cNvPr id="744" name="Picture 23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98774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238125</xdr:colOff>
      <xdr:row>62</xdr:row>
      <xdr:rowOff>9525</xdr:rowOff>
    </xdr:to>
    <xdr:pic>
      <xdr:nvPicPr>
        <xdr:cNvPr id="745" name="Picture 2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00393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666750</xdr:colOff>
      <xdr:row>62</xdr:row>
      <xdr:rowOff>9525</xdr:rowOff>
    </xdr:to>
    <xdr:pic>
      <xdr:nvPicPr>
        <xdr:cNvPr id="746" name="Picture 3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100393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666750</xdr:colOff>
      <xdr:row>62</xdr:row>
      <xdr:rowOff>9525</xdr:rowOff>
    </xdr:to>
    <xdr:pic>
      <xdr:nvPicPr>
        <xdr:cNvPr id="747" name="Picture 4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100393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9525</xdr:colOff>
      <xdr:row>62</xdr:row>
      <xdr:rowOff>9525</xdr:rowOff>
    </xdr:to>
    <xdr:pic>
      <xdr:nvPicPr>
        <xdr:cNvPr id="748" name="Picture 6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100393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9525</xdr:colOff>
      <xdr:row>62</xdr:row>
      <xdr:rowOff>9525</xdr:rowOff>
    </xdr:to>
    <xdr:pic>
      <xdr:nvPicPr>
        <xdr:cNvPr id="749" name="Picture 7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100393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9525</xdr:colOff>
      <xdr:row>62</xdr:row>
      <xdr:rowOff>9525</xdr:rowOff>
    </xdr:to>
    <xdr:pic>
      <xdr:nvPicPr>
        <xdr:cNvPr id="750" name="Picture 8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100393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63</xdr:row>
      <xdr:rowOff>28575</xdr:rowOff>
    </xdr:to>
    <xdr:pic>
      <xdr:nvPicPr>
        <xdr:cNvPr id="751" name="Picture 16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10039350"/>
          <a:ext cx="9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666750</xdr:colOff>
      <xdr:row>62</xdr:row>
      <xdr:rowOff>9525</xdr:rowOff>
    </xdr:to>
    <xdr:pic>
      <xdr:nvPicPr>
        <xdr:cNvPr id="752" name="Picture 17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100393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9525</xdr:colOff>
      <xdr:row>63</xdr:row>
      <xdr:rowOff>28575</xdr:rowOff>
    </xdr:to>
    <xdr:pic>
      <xdr:nvPicPr>
        <xdr:cNvPr id="753" name="Picture 18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10039350"/>
          <a:ext cx="9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666750</xdr:colOff>
      <xdr:row>62</xdr:row>
      <xdr:rowOff>9525</xdr:rowOff>
    </xdr:to>
    <xdr:pic>
      <xdr:nvPicPr>
        <xdr:cNvPr id="754" name="Picture 19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100393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9525</xdr:colOff>
      <xdr:row>63</xdr:row>
      <xdr:rowOff>28575</xdr:rowOff>
    </xdr:to>
    <xdr:pic>
      <xdr:nvPicPr>
        <xdr:cNvPr id="755" name="Picture 20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67075" y="10039350"/>
          <a:ext cx="9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62</xdr:row>
      <xdr:rowOff>0</xdr:rowOff>
    </xdr:from>
    <xdr:to>
      <xdr:col>5</xdr:col>
      <xdr:colOff>85725</xdr:colOff>
      <xdr:row>62</xdr:row>
      <xdr:rowOff>9525</xdr:rowOff>
    </xdr:to>
    <xdr:pic>
      <xdr:nvPicPr>
        <xdr:cNvPr id="756" name="Picture 21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67075" y="100393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9525</xdr:colOff>
      <xdr:row>63</xdr:row>
      <xdr:rowOff>28575</xdr:rowOff>
    </xdr:to>
    <xdr:pic>
      <xdr:nvPicPr>
        <xdr:cNvPr id="757" name="Picture 22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10039350"/>
          <a:ext cx="9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9525</xdr:colOff>
      <xdr:row>62</xdr:row>
      <xdr:rowOff>9525</xdr:rowOff>
    </xdr:to>
    <xdr:pic>
      <xdr:nvPicPr>
        <xdr:cNvPr id="758" name="Picture 23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100393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63</xdr:row>
      <xdr:rowOff>0</xdr:rowOff>
    </xdr:from>
    <xdr:to>
      <xdr:col>2</xdr:col>
      <xdr:colOff>238125</xdr:colOff>
      <xdr:row>63</xdr:row>
      <xdr:rowOff>9525</xdr:rowOff>
    </xdr:to>
    <xdr:pic>
      <xdr:nvPicPr>
        <xdr:cNvPr id="759" name="Picture 2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02012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666750</xdr:colOff>
      <xdr:row>63</xdr:row>
      <xdr:rowOff>9525</xdr:rowOff>
    </xdr:to>
    <xdr:pic>
      <xdr:nvPicPr>
        <xdr:cNvPr id="760" name="Picture 3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102012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63</xdr:row>
      <xdr:rowOff>0</xdr:rowOff>
    </xdr:from>
    <xdr:to>
      <xdr:col>3</xdr:col>
      <xdr:colOff>666750</xdr:colOff>
      <xdr:row>63</xdr:row>
      <xdr:rowOff>9525</xdr:rowOff>
    </xdr:to>
    <xdr:pic>
      <xdr:nvPicPr>
        <xdr:cNvPr id="761" name="Picture 4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102012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63</xdr:row>
      <xdr:rowOff>0</xdr:rowOff>
    </xdr:from>
    <xdr:to>
      <xdr:col>6</xdr:col>
      <xdr:colOff>9525</xdr:colOff>
      <xdr:row>63</xdr:row>
      <xdr:rowOff>9525</xdr:rowOff>
    </xdr:to>
    <xdr:pic>
      <xdr:nvPicPr>
        <xdr:cNvPr id="762" name="Picture 6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102012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63</xdr:row>
      <xdr:rowOff>0</xdr:rowOff>
    </xdr:from>
    <xdr:to>
      <xdr:col>6</xdr:col>
      <xdr:colOff>9525</xdr:colOff>
      <xdr:row>63</xdr:row>
      <xdr:rowOff>9525</xdr:rowOff>
    </xdr:to>
    <xdr:pic>
      <xdr:nvPicPr>
        <xdr:cNvPr id="763" name="Picture 7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102012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63</xdr:row>
      <xdr:rowOff>0</xdr:rowOff>
    </xdr:from>
    <xdr:to>
      <xdr:col>6</xdr:col>
      <xdr:colOff>9525</xdr:colOff>
      <xdr:row>63</xdr:row>
      <xdr:rowOff>9525</xdr:rowOff>
    </xdr:to>
    <xdr:pic>
      <xdr:nvPicPr>
        <xdr:cNvPr id="764" name="Picture 8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102012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64</xdr:row>
      <xdr:rowOff>28575</xdr:rowOff>
    </xdr:to>
    <xdr:pic>
      <xdr:nvPicPr>
        <xdr:cNvPr id="765" name="Picture 16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10201275"/>
          <a:ext cx="9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666750</xdr:colOff>
      <xdr:row>63</xdr:row>
      <xdr:rowOff>9525</xdr:rowOff>
    </xdr:to>
    <xdr:pic>
      <xdr:nvPicPr>
        <xdr:cNvPr id="766" name="Picture 17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102012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63</xdr:row>
      <xdr:rowOff>0</xdr:rowOff>
    </xdr:from>
    <xdr:to>
      <xdr:col>3</xdr:col>
      <xdr:colOff>9525</xdr:colOff>
      <xdr:row>64</xdr:row>
      <xdr:rowOff>28575</xdr:rowOff>
    </xdr:to>
    <xdr:pic>
      <xdr:nvPicPr>
        <xdr:cNvPr id="767" name="Picture 18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10201275"/>
          <a:ext cx="9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63</xdr:row>
      <xdr:rowOff>0</xdr:rowOff>
    </xdr:from>
    <xdr:to>
      <xdr:col>3</xdr:col>
      <xdr:colOff>666750</xdr:colOff>
      <xdr:row>63</xdr:row>
      <xdr:rowOff>9525</xdr:rowOff>
    </xdr:to>
    <xdr:pic>
      <xdr:nvPicPr>
        <xdr:cNvPr id="768" name="Picture 19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102012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63</xdr:row>
      <xdr:rowOff>0</xdr:rowOff>
    </xdr:from>
    <xdr:to>
      <xdr:col>4</xdr:col>
      <xdr:colOff>9525</xdr:colOff>
      <xdr:row>64</xdr:row>
      <xdr:rowOff>28575</xdr:rowOff>
    </xdr:to>
    <xdr:pic>
      <xdr:nvPicPr>
        <xdr:cNvPr id="769" name="Picture 20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67075" y="10201275"/>
          <a:ext cx="9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85725</xdr:colOff>
      <xdr:row>63</xdr:row>
      <xdr:rowOff>9525</xdr:rowOff>
    </xdr:to>
    <xdr:pic>
      <xdr:nvPicPr>
        <xdr:cNvPr id="770" name="Picture 21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67075" y="102012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63</xdr:row>
      <xdr:rowOff>0</xdr:rowOff>
    </xdr:from>
    <xdr:to>
      <xdr:col>5</xdr:col>
      <xdr:colOff>9525</xdr:colOff>
      <xdr:row>64</xdr:row>
      <xdr:rowOff>28575</xdr:rowOff>
    </xdr:to>
    <xdr:pic>
      <xdr:nvPicPr>
        <xdr:cNvPr id="771" name="Picture 22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10201275"/>
          <a:ext cx="9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63</xdr:row>
      <xdr:rowOff>0</xdr:rowOff>
    </xdr:from>
    <xdr:to>
      <xdr:col>6</xdr:col>
      <xdr:colOff>9525</xdr:colOff>
      <xdr:row>63</xdr:row>
      <xdr:rowOff>9525</xdr:rowOff>
    </xdr:to>
    <xdr:pic>
      <xdr:nvPicPr>
        <xdr:cNvPr id="772" name="Picture 23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102012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64</xdr:row>
      <xdr:rowOff>0</xdr:rowOff>
    </xdr:from>
    <xdr:to>
      <xdr:col>2</xdr:col>
      <xdr:colOff>238125</xdr:colOff>
      <xdr:row>64</xdr:row>
      <xdr:rowOff>9525</xdr:rowOff>
    </xdr:to>
    <xdr:pic>
      <xdr:nvPicPr>
        <xdr:cNvPr id="773" name="Picture 2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036320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64</xdr:row>
      <xdr:rowOff>0</xdr:rowOff>
    </xdr:from>
    <xdr:to>
      <xdr:col>2</xdr:col>
      <xdr:colOff>666750</xdr:colOff>
      <xdr:row>64</xdr:row>
      <xdr:rowOff>9525</xdr:rowOff>
    </xdr:to>
    <xdr:pic>
      <xdr:nvPicPr>
        <xdr:cNvPr id="774" name="Picture 3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1036320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666750</xdr:colOff>
      <xdr:row>64</xdr:row>
      <xdr:rowOff>9525</xdr:rowOff>
    </xdr:to>
    <xdr:pic>
      <xdr:nvPicPr>
        <xdr:cNvPr id="775" name="Picture 4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1036320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64</xdr:row>
      <xdr:rowOff>0</xdr:rowOff>
    </xdr:from>
    <xdr:to>
      <xdr:col>6</xdr:col>
      <xdr:colOff>9525</xdr:colOff>
      <xdr:row>64</xdr:row>
      <xdr:rowOff>9525</xdr:rowOff>
    </xdr:to>
    <xdr:pic>
      <xdr:nvPicPr>
        <xdr:cNvPr id="776" name="Picture 6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1036320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64</xdr:row>
      <xdr:rowOff>0</xdr:rowOff>
    </xdr:from>
    <xdr:to>
      <xdr:col>6</xdr:col>
      <xdr:colOff>9525</xdr:colOff>
      <xdr:row>64</xdr:row>
      <xdr:rowOff>9525</xdr:rowOff>
    </xdr:to>
    <xdr:pic>
      <xdr:nvPicPr>
        <xdr:cNvPr id="777" name="Picture 7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1036320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64</xdr:row>
      <xdr:rowOff>0</xdr:rowOff>
    </xdr:from>
    <xdr:to>
      <xdr:col>6</xdr:col>
      <xdr:colOff>9525</xdr:colOff>
      <xdr:row>64</xdr:row>
      <xdr:rowOff>9525</xdr:rowOff>
    </xdr:to>
    <xdr:pic>
      <xdr:nvPicPr>
        <xdr:cNvPr id="778" name="Picture 8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1036320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64</xdr:row>
      <xdr:rowOff>0</xdr:rowOff>
    </xdr:from>
    <xdr:to>
      <xdr:col>2</xdr:col>
      <xdr:colOff>9525</xdr:colOff>
      <xdr:row>65</xdr:row>
      <xdr:rowOff>28575</xdr:rowOff>
    </xdr:to>
    <xdr:pic>
      <xdr:nvPicPr>
        <xdr:cNvPr id="779" name="Picture 16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10363200"/>
          <a:ext cx="9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64</xdr:row>
      <xdr:rowOff>0</xdr:rowOff>
    </xdr:from>
    <xdr:to>
      <xdr:col>2</xdr:col>
      <xdr:colOff>666750</xdr:colOff>
      <xdr:row>64</xdr:row>
      <xdr:rowOff>9525</xdr:rowOff>
    </xdr:to>
    <xdr:pic>
      <xdr:nvPicPr>
        <xdr:cNvPr id="780" name="Picture 17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1036320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65</xdr:row>
      <xdr:rowOff>28575</xdr:rowOff>
    </xdr:to>
    <xdr:pic>
      <xdr:nvPicPr>
        <xdr:cNvPr id="781" name="Picture 18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10363200"/>
          <a:ext cx="9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666750</xdr:colOff>
      <xdr:row>64</xdr:row>
      <xdr:rowOff>9525</xdr:rowOff>
    </xdr:to>
    <xdr:pic>
      <xdr:nvPicPr>
        <xdr:cNvPr id="782" name="Picture 19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1036320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64</xdr:row>
      <xdr:rowOff>0</xdr:rowOff>
    </xdr:from>
    <xdr:to>
      <xdr:col>4</xdr:col>
      <xdr:colOff>9525</xdr:colOff>
      <xdr:row>65</xdr:row>
      <xdr:rowOff>28575</xdr:rowOff>
    </xdr:to>
    <xdr:pic>
      <xdr:nvPicPr>
        <xdr:cNvPr id="783" name="Picture 20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67075" y="10363200"/>
          <a:ext cx="9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64</xdr:row>
      <xdr:rowOff>0</xdr:rowOff>
    </xdr:from>
    <xdr:to>
      <xdr:col>5</xdr:col>
      <xdr:colOff>85725</xdr:colOff>
      <xdr:row>64</xdr:row>
      <xdr:rowOff>9525</xdr:rowOff>
    </xdr:to>
    <xdr:pic>
      <xdr:nvPicPr>
        <xdr:cNvPr id="784" name="Picture 21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67075" y="1036320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64</xdr:row>
      <xdr:rowOff>0</xdr:rowOff>
    </xdr:from>
    <xdr:to>
      <xdr:col>5</xdr:col>
      <xdr:colOff>9525</xdr:colOff>
      <xdr:row>65</xdr:row>
      <xdr:rowOff>28575</xdr:rowOff>
    </xdr:to>
    <xdr:pic>
      <xdr:nvPicPr>
        <xdr:cNvPr id="785" name="Picture 22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10363200"/>
          <a:ext cx="9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64</xdr:row>
      <xdr:rowOff>0</xdr:rowOff>
    </xdr:from>
    <xdr:to>
      <xdr:col>6</xdr:col>
      <xdr:colOff>9525</xdr:colOff>
      <xdr:row>64</xdr:row>
      <xdr:rowOff>9525</xdr:rowOff>
    </xdr:to>
    <xdr:pic>
      <xdr:nvPicPr>
        <xdr:cNvPr id="786" name="Picture 23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1036320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65</xdr:row>
      <xdr:rowOff>0</xdr:rowOff>
    </xdr:from>
    <xdr:to>
      <xdr:col>2</xdr:col>
      <xdr:colOff>238125</xdr:colOff>
      <xdr:row>65</xdr:row>
      <xdr:rowOff>9525</xdr:rowOff>
    </xdr:to>
    <xdr:pic>
      <xdr:nvPicPr>
        <xdr:cNvPr id="787" name="Picture 2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05251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666750</xdr:colOff>
      <xdr:row>65</xdr:row>
      <xdr:rowOff>9525</xdr:rowOff>
    </xdr:to>
    <xdr:pic>
      <xdr:nvPicPr>
        <xdr:cNvPr id="788" name="Picture 3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105251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65</xdr:row>
      <xdr:rowOff>0</xdr:rowOff>
    </xdr:from>
    <xdr:to>
      <xdr:col>3</xdr:col>
      <xdr:colOff>666750</xdr:colOff>
      <xdr:row>65</xdr:row>
      <xdr:rowOff>9525</xdr:rowOff>
    </xdr:to>
    <xdr:pic>
      <xdr:nvPicPr>
        <xdr:cNvPr id="789" name="Picture 4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105251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65</xdr:row>
      <xdr:rowOff>0</xdr:rowOff>
    </xdr:from>
    <xdr:to>
      <xdr:col>6</xdr:col>
      <xdr:colOff>9525</xdr:colOff>
      <xdr:row>65</xdr:row>
      <xdr:rowOff>9525</xdr:rowOff>
    </xdr:to>
    <xdr:pic>
      <xdr:nvPicPr>
        <xdr:cNvPr id="790" name="Picture 6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105251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65</xdr:row>
      <xdr:rowOff>0</xdr:rowOff>
    </xdr:from>
    <xdr:to>
      <xdr:col>6</xdr:col>
      <xdr:colOff>9525</xdr:colOff>
      <xdr:row>65</xdr:row>
      <xdr:rowOff>9525</xdr:rowOff>
    </xdr:to>
    <xdr:pic>
      <xdr:nvPicPr>
        <xdr:cNvPr id="791" name="Picture 7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105251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65</xdr:row>
      <xdr:rowOff>0</xdr:rowOff>
    </xdr:from>
    <xdr:to>
      <xdr:col>6</xdr:col>
      <xdr:colOff>9525</xdr:colOff>
      <xdr:row>65</xdr:row>
      <xdr:rowOff>9525</xdr:rowOff>
    </xdr:to>
    <xdr:pic>
      <xdr:nvPicPr>
        <xdr:cNvPr id="792" name="Picture 8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105251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9525</xdr:colOff>
      <xdr:row>66</xdr:row>
      <xdr:rowOff>28575</xdr:rowOff>
    </xdr:to>
    <xdr:pic>
      <xdr:nvPicPr>
        <xdr:cNvPr id="793" name="Picture 16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10525125"/>
          <a:ext cx="9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666750</xdr:colOff>
      <xdr:row>65</xdr:row>
      <xdr:rowOff>9525</xdr:rowOff>
    </xdr:to>
    <xdr:pic>
      <xdr:nvPicPr>
        <xdr:cNvPr id="794" name="Picture 17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105251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65</xdr:row>
      <xdr:rowOff>0</xdr:rowOff>
    </xdr:from>
    <xdr:to>
      <xdr:col>3</xdr:col>
      <xdr:colOff>9525</xdr:colOff>
      <xdr:row>66</xdr:row>
      <xdr:rowOff>28575</xdr:rowOff>
    </xdr:to>
    <xdr:pic>
      <xdr:nvPicPr>
        <xdr:cNvPr id="795" name="Picture 18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10525125"/>
          <a:ext cx="9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65</xdr:row>
      <xdr:rowOff>0</xdr:rowOff>
    </xdr:from>
    <xdr:to>
      <xdr:col>3</xdr:col>
      <xdr:colOff>666750</xdr:colOff>
      <xdr:row>65</xdr:row>
      <xdr:rowOff>9525</xdr:rowOff>
    </xdr:to>
    <xdr:pic>
      <xdr:nvPicPr>
        <xdr:cNvPr id="796" name="Picture 19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105251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65</xdr:row>
      <xdr:rowOff>0</xdr:rowOff>
    </xdr:from>
    <xdr:to>
      <xdr:col>4</xdr:col>
      <xdr:colOff>9525</xdr:colOff>
      <xdr:row>66</xdr:row>
      <xdr:rowOff>28575</xdr:rowOff>
    </xdr:to>
    <xdr:pic>
      <xdr:nvPicPr>
        <xdr:cNvPr id="797" name="Picture 20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67075" y="10525125"/>
          <a:ext cx="9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65</xdr:row>
      <xdr:rowOff>0</xdr:rowOff>
    </xdr:from>
    <xdr:to>
      <xdr:col>5</xdr:col>
      <xdr:colOff>85725</xdr:colOff>
      <xdr:row>65</xdr:row>
      <xdr:rowOff>9525</xdr:rowOff>
    </xdr:to>
    <xdr:pic>
      <xdr:nvPicPr>
        <xdr:cNvPr id="798" name="Picture 21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67075" y="105251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65</xdr:row>
      <xdr:rowOff>0</xdr:rowOff>
    </xdr:from>
    <xdr:to>
      <xdr:col>5</xdr:col>
      <xdr:colOff>9525</xdr:colOff>
      <xdr:row>66</xdr:row>
      <xdr:rowOff>28575</xdr:rowOff>
    </xdr:to>
    <xdr:pic>
      <xdr:nvPicPr>
        <xdr:cNvPr id="799" name="Picture 22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10525125"/>
          <a:ext cx="9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65</xdr:row>
      <xdr:rowOff>0</xdr:rowOff>
    </xdr:from>
    <xdr:to>
      <xdr:col>6</xdr:col>
      <xdr:colOff>9525</xdr:colOff>
      <xdr:row>65</xdr:row>
      <xdr:rowOff>9525</xdr:rowOff>
    </xdr:to>
    <xdr:pic>
      <xdr:nvPicPr>
        <xdr:cNvPr id="800" name="Picture 23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105251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66</xdr:row>
      <xdr:rowOff>0</xdr:rowOff>
    </xdr:from>
    <xdr:to>
      <xdr:col>2</xdr:col>
      <xdr:colOff>238125</xdr:colOff>
      <xdr:row>66</xdr:row>
      <xdr:rowOff>9525</xdr:rowOff>
    </xdr:to>
    <xdr:pic>
      <xdr:nvPicPr>
        <xdr:cNvPr id="801" name="Picture 2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06870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666750</xdr:colOff>
      <xdr:row>66</xdr:row>
      <xdr:rowOff>9525</xdr:rowOff>
    </xdr:to>
    <xdr:pic>
      <xdr:nvPicPr>
        <xdr:cNvPr id="802" name="Picture 3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106870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666750</xdr:colOff>
      <xdr:row>66</xdr:row>
      <xdr:rowOff>9525</xdr:rowOff>
    </xdr:to>
    <xdr:pic>
      <xdr:nvPicPr>
        <xdr:cNvPr id="803" name="Picture 4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106870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66</xdr:row>
      <xdr:rowOff>0</xdr:rowOff>
    </xdr:from>
    <xdr:to>
      <xdr:col>6</xdr:col>
      <xdr:colOff>9525</xdr:colOff>
      <xdr:row>66</xdr:row>
      <xdr:rowOff>9525</xdr:rowOff>
    </xdr:to>
    <xdr:pic>
      <xdr:nvPicPr>
        <xdr:cNvPr id="804" name="Picture 6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106870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66</xdr:row>
      <xdr:rowOff>0</xdr:rowOff>
    </xdr:from>
    <xdr:to>
      <xdr:col>6</xdr:col>
      <xdr:colOff>9525</xdr:colOff>
      <xdr:row>66</xdr:row>
      <xdr:rowOff>9525</xdr:rowOff>
    </xdr:to>
    <xdr:pic>
      <xdr:nvPicPr>
        <xdr:cNvPr id="805" name="Picture 7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106870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66</xdr:row>
      <xdr:rowOff>0</xdr:rowOff>
    </xdr:from>
    <xdr:to>
      <xdr:col>6</xdr:col>
      <xdr:colOff>9525</xdr:colOff>
      <xdr:row>66</xdr:row>
      <xdr:rowOff>9525</xdr:rowOff>
    </xdr:to>
    <xdr:pic>
      <xdr:nvPicPr>
        <xdr:cNvPr id="806" name="Picture 8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106870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9525</xdr:colOff>
      <xdr:row>67</xdr:row>
      <xdr:rowOff>28575</xdr:rowOff>
    </xdr:to>
    <xdr:pic>
      <xdr:nvPicPr>
        <xdr:cNvPr id="807" name="Picture 16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10687050"/>
          <a:ext cx="9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666750</xdr:colOff>
      <xdr:row>66</xdr:row>
      <xdr:rowOff>9525</xdr:rowOff>
    </xdr:to>
    <xdr:pic>
      <xdr:nvPicPr>
        <xdr:cNvPr id="808" name="Picture 17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106870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9525</xdr:colOff>
      <xdr:row>67</xdr:row>
      <xdr:rowOff>28575</xdr:rowOff>
    </xdr:to>
    <xdr:pic>
      <xdr:nvPicPr>
        <xdr:cNvPr id="809" name="Picture 18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10687050"/>
          <a:ext cx="9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666750</xdr:colOff>
      <xdr:row>66</xdr:row>
      <xdr:rowOff>9525</xdr:rowOff>
    </xdr:to>
    <xdr:pic>
      <xdr:nvPicPr>
        <xdr:cNvPr id="810" name="Picture 19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106870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9525</xdr:colOff>
      <xdr:row>67</xdr:row>
      <xdr:rowOff>28575</xdr:rowOff>
    </xdr:to>
    <xdr:pic>
      <xdr:nvPicPr>
        <xdr:cNvPr id="811" name="Picture 20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67075" y="10687050"/>
          <a:ext cx="9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66</xdr:row>
      <xdr:rowOff>0</xdr:rowOff>
    </xdr:from>
    <xdr:to>
      <xdr:col>5</xdr:col>
      <xdr:colOff>85725</xdr:colOff>
      <xdr:row>66</xdr:row>
      <xdr:rowOff>9525</xdr:rowOff>
    </xdr:to>
    <xdr:pic>
      <xdr:nvPicPr>
        <xdr:cNvPr id="812" name="Picture 21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67075" y="106870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66</xdr:row>
      <xdr:rowOff>0</xdr:rowOff>
    </xdr:from>
    <xdr:to>
      <xdr:col>5</xdr:col>
      <xdr:colOff>9525</xdr:colOff>
      <xdr:row>67</xdr:row>
      <xdr:rowOff>28575</xdr:rowOff>
    </xdr:to>
    <xdr:pic>
      <xdr:nvPicPr>
        <xdr:cNvPr id="813" name="Picture 22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10687050"/>
          <a:ext cx="9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66</xdr:row>
      <xdr:rowOff>0</xdr:rowOff>
    </xdr:from>
    <xdr:to>
      <xdr:col>6</xdr:col>
      <xdr:colOff>9525</xdr:colOff>
      <xdr:row>66</xdr:row>
      <xdr:rowOff>9525</xdr:rowOff>
    </xdr:to>
    <xdr:pic>
      <xdr:nvPicPr>
        <xdr:cNvPr id="814" name="Picture 23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106870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238125</xdr:colOff>
      <xdr:row>67</xdr:row>
      <xdr:rowOff>9525</xdr:rowOff>
    </xdr:to>
    <xdr:pic>
      <xdr:nvPicPr>
        <xdr:cNvPr id="815" name="Picture 2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08489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666750</xdr:colOff>
      <xdr:row>67</xdr:row>
      <xdr:rowOff>9525</xdr:rowOff>
    </xdr:to>
    <xdr:pic>
      <xdr:nvPicPr>
        <xdr:cNvPr id="816" name="Picture 3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108489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666750</xdr:colOff>
      <xdr:row>67</xdr:row>
      <xdr:rowOff>9525</xdr:rowOff>
    </xdr:to>
    <xdr:pic>
      <xdr:nvPicPr>
        <xdr:cNvPr id="817" name="Picture 4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108489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67</xdr:row>
      <xdr:rowOff>0</xdr:rowOff>
    </xdr:from>
    <xdr:to>
      <xdr:col>6</xdr:col>
      <xdr:colOff>9525</xdr:colOff>
      <xdr:row>67</xdr:row>
      <xdr:rowOff>9525</xdr:rowOff>
    </xdr:to>
    <xdr:pic>
      <xdr:nvPicPr>
        <xdr:cNvPr id="818" name="Picture 6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108489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67</xdr:row>
      <xdr:rowOff>0</xdr:rowOff>
    </xdr:from>
    <xdr:to>
      <xdr:col>6</xdr:col>
      <xdr:colOff>9525</xdr:colOff>
      <xdr:row>67</xdr:row>
      <xdr:rowOff>9525</xdr:rowOff>
    </xdr:to>
    <xdr:pic>
      <xdr:nvPicPr>
        <xdr:cNvPr id="819" name="Picture 7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108489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67</xdr:row>
      <xdr:rowOff>0</xdr:rowOff>
    </xdr:from>
    <xdr:to>
      <xdr:col>6</xdr:col>
      <xdr:colOff>9525</xdr:colOff>
      <xdr:row>67</xdr:row>
      <xdr:rowOff>9525</xdr:rowOff>
    </xdr:to>
    <xdr:pic>
      <xdr:nvPicPr>
        <xdr:cNvPr id="820" name="Picture 8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108489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9525</xdr:colOff>
      <xdr:row>68</xdr:row>
      <xdr:rowOff>28575</xdr:rowOff>
    </xdr:to>
    <xdr:pic>
      <xdr:nvPicPr>
        <xdr:cNvPr id="821" name="Picture 16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10848975"/>
          <a:ext cx="9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666750</xdr:colOff>
      <xdr:row>67</xdr:row>
      <xdr:rowOff>9525</xdr:rowOff>
    </xdr:to>
    <xdr:pic>
      <xdr:nvPicPr>
        <xdr:cNvPr id="822" name="Picture 17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108489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9525</xdr:colOff>
      <xdr:row>68</xdr:row>
      <xdr:rowOff>28575</xdr:rowOff>
    </xdr:to>
    <xdr:pic>
      <xdr:nvPicPr>
        <xdr:cNvPr id="823" name="Picture 18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10848975"/>
          <a:ext cx="9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666750</xdr:colOff>
      <xdr:row>67</xdr:row>
      <xdr:rowOff>9525</xdr:rowOff>
    </xdr:to>
    <xdr:pic>
      <xdr:nvPicPr>
        <xdr:cNvPr id="824" name="Picture 19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108489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67</xdr:row>
      <xdr:rowOff>0</xdr:rowOff>
    </xdr:from>
    <xdr:to>
      <xdr:col>4</xdr:col>
      <xdr:colOff>9525</xdr:colOff>
      <xdr:row>68</xdr:row>
      <xdr:rowOff>28575</xdr:rowOff>
    </xdr:to>
    <xdr:pic>
      <xdr:nvPicPr>
        <xdr:cNvPr id="825" name="Picture 20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67075" y="10848975"/>
          <a:ext cx="9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67</xdr:row>
      <xdr:rowOff>0</xdr:rowOff>
    </xdr:from>
    <xdr:to>
      <xdr:col>5</xdr:col>
      <xdr:colOff>85725</xdr:colOff>
      <xdr:row>67</xdr:row>
      <xdr:rowOff>9525</xdr:rowOff>
    </xdr:to>
    <xdr:pic>
      <xdr:nvPicPr>
        <xdr:cNvPr id="826" name="Picture 21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67075" y="108489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67</xdr:row>
      <xdr:rowOff>0</xdr:rowOff>
    </xdr:from>
    <xdr:to>
      <xdr:col>5</xdr:col>
      <xdr:colOff>9525</xdr:colOff>
      <xdr:row>68</xdr:row>
      <xdr:rowOff>28575</xdr:rowOff>
    </xdr:to>
    <xdr:pic>
      <xdr:nvPicPr>
        <xdr:cNvPr id="827" name="Picture 22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10848975"/>
          <a:ext cx="9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67</xdr:row>
      <xdr:rowOff>0</xdr:rowOff>
    </xdr:from>
    <xdr:to>
      <xdr:col>6</xdr:col>
      <xdr:colOff>9525</xdr:colOff>
      <xdr:row>67</xdr:row>
      <xdr:rowOff>9525</xdr:rowOff>
    </xdr:to>
    <xdr:pic>
      <xdr:nvPicPr>
        <xdr:cNvPr id="828" name="Picture 23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108489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68</xdr:row>
      <xdr:rowOff>0</xdr:rowOff>
    </xdr:from>
    <xdr:to>
      <xdr:col>2</xdr:col>
      <xdr:colOff>238125</xdr:colOff>
      <xdr:row>68</xdr:row>
      <xdr:rowOff>9525</xdr:rowOff>
    </xdr:to>
    <xdr:pic>
      <xdr:nvPicPr>
        <xdr:cNvPr id="829" name="Picture 2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101090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666750</xdr:colOff>
      <xdr:row>68</xdr:row>
      <xdr:rowOff>9525</xdr:rowOff>
    </xdr:to>
    <xdr:pic>
      <xdr:nvPicPr>
        <xdr:cNvPr id="830" name="Picture 3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1101090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666750</xdr:colOff>
      <xdr:row>68</xdr:row>
      <xdr:rowOff>9525</xdr:rowOff>
    </xdr:to>
    <xdr:pic>
      <xdr:nvPicPr>
        <xdr:cNvPr id="831" name="Picture 4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1101090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68</xdr:row>
      <xdr:rowOff>0</xdr:rowOff>
    </xdr:from>
    <xdr:to>
      <xdr:col>6</xdr:col>
      <xdr:colOff>9525</xdr:colOff>
      <xdr:row>68</xdr:row>
      <xdr:rowOff>9525</xdr:rowOff>
    </xdr:to>
    <xdr:pic>
      <xdr:nvPicPr>
        <xdr:cNvPr id="832" name="Picture 6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1101090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68</xdr:row>
      <xdr:rowOff>0</xdr:rowOff>
    </xdr:from>
    <xdr:to>
      <xdr:col>6</xdr:col>
      <xdr:colOff>9525</xdr:colOff>
      <xdr:row>68</xdr:row>
      <xdr:rowOff>9525</xdr:rowOff>
    </xdr:to>
    <xdr:pic>
      <xdr:nvPicPr>
        <xdr:cNvPr id="833" name="Picture 7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1101090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68</xdr:row>
      <xdr:rowOff>0</xdr:rowOff>
    </xdr:from>
    <xdr:to>
      <xdr:col>6</xdr:col>
      <xdr:colOff>9525</xdr:colOff>
      <xdr:row>68</xdr:row>
      <xdr:rowOff>9525</xdr:rowOff>
    </xdr:to>
    <xdr:pic>
      <xdr:nvPicPr>
        <xdr:cNvPr id="834" name="Picture 8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1101090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9525</xdr:colOff>
      <xdr:row>69</xdr:row>
      <xdr:rowOff>28575</xdr:rowOff>
    </xdr:to>
    <xdr:pic>
      <xdr:nvPicPr>
        <xdr:cNvPr id="835" name="Picture 16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11010900"/>
          <a:ext cx="9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666750</xdr:colOff>
      <xdr:row>68</xdr:row>
      <xdr:rowOff>9525</xdr:rowOff>
    </xdr:to>
    <xdr:pic>
      <xdr:nvPicPr>
        <xdr:cNvPr id="836" name="Picture 17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1101090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9525</xdr:colOff>
      <xdr:row>69</xdr:row>
      <xdr:rowOff>28575</xdr:rowOff>
    </xdr:to>
    <xdr:pic>
      <xdr:nvPicPr>
        <xdr:cNvPr id="837" name="Picture 18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11010900"/>
          <a:ext cx="9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666750</xdr:colOff>
      <xdr:row>68</xdr:row>
      <xdr:rowOff>9525</xdr:rowOff>
    </xdr:to>
    <xdr:pic>
      <xdr:nvPicPr>
        <xdr:cNvPr id="838" name="Picture 19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1101090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68</xdr:row>
      <xdr:rowOff>0</xdr:rowOff>
    </xdr:from>
    <xdr:to>
      <xdr:col>4</xdr:col>
      <xdr:colOff>9525</xdr:colOff>
      <xdr:row>69</xdr:row>
      <xdr:rowOff>28575</xdr:rowOff>
    </xdr:to>
    <xdr:pic>
      <xdr:nvPicPr>
        <xdr:cNvPr id="839" name="Picture 20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67075" y="11010900"/>
          <a:ext cx="9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68</xdr:row>
      <xdr:rowOff>0</xdr:rowOff>
    </xdr:from>
    <xdr:to>
      <xdr:col>5</xdr:col>
      <xdr:colOff>85725</xdr:colOff>
      <xdr:row>68</xdr:row>
      <xdr:rowOff>9525</xdr:rowOff>
    </xdr:to>
    <xdr:pic>
      <xdr:nvPicPr>
        <xdr:cNvPr id="840" name="Picture 21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67075" y="1101090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9525</xdr:colOff>
      <xdr:row>69</xdr:row>
      <xdr:rowOff>28575</xdr:rowOff>
    </xdr:to>
    <xdr:pic>
      <xdr:nvPicPr>
        <xdr:cNvPr id="841" name="Picture 22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11010900"/>
          <a:ext cx="9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68</xdr:row>
      <xdr:rowOff>0</xdr:rowOff>
    </xdr:from>
    <xdr:to>
      <xdr:col>6</xdr:col>
      <xdr:colOff>9525</xdr:colOff>
      <xdr:row>68</xdr:row>
      <xdr:rowOff>9525</xdr:rowOff>
    </xdr:to>
    <xdr:pic>
      <xdr:nvPicPr>
        <xdr:cNvPr id="842" name="Picture 23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1101090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69</xdr:row>
      <xdr:rowOff>0</xdr:rowOff>
    </xdr:from>
    <xdr:to>
      <xdr:col>2</xdr:col>
      <xdr:colOff>238125</xdr:colOff>
      <xdr:row>69</xdr:row>
      <xdr:rowOff>9525</xdr:rowOff>
    </xdr:to>
    <xdr:pic>
      <xdr:nvPicPr>
        <xdr:cNvPr id="843" name="Picture 2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11728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666750</xdr:colOff>
      <xdr:row>69</xdr:row>
      <xdr:rowOff>9525</xdr:rowOff>
    </xdr:to>
    <xdr:pic>
      <xdr:nvPicPr>
        <xdr:cNvPr id="844" name="Picture 3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111728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69</xdr:row>
      <xdr:rowOff>0</xdr:rowOff>
    </xdr:from>
    <xdr:to>
      <xdr:col>3</xdr:col>
      <xdr:colOff>666750</xdr:colOff>
      <xdr:row>69</xdr:row>
      <xdr:rowOff>9525</xdr:rowOff>
    </xdr:to>
    <xdr:pic>
      <xdr:nvPicPr>
        <xdr:cNvPr id="845" name="Picture 4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111728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69</xdr:row>
      <xdr:rowOff>0</xdr:rowOff>
    </xdr:from>
    <xdr:to>
      <xdr:col>6</xdr:col>
      <xdr:colOff>9525</xdr:colOff>
      <xdr:row>69</xdr:row>
      <xdr:rowOff>9525</xdr:rowOff>
    </xdr:to>
    <xdr:pic>
      <xdr:nvPicPr>
        <xdr:cNvPr id="846" name="Picture 6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111728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69</xdr:row>
      <xdr:rowOff>0</xdr:rowOff>
    </xdr:from>
    <xdr:to>
      <xdr:col>6</xdr:col>
      <xdr:colOff>9525</xdr:colOff>
      <xdr:row>69</xdr:row>
      <xdr:rowOff>9525</xdr:rowOff>
    </xdr:to>
    <xdr:pic>
      <xdr:nvPicPr>
        <xdr:cNvPr id="847" name="Picture 7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111728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69</xdr:row>
      <xdr:rowOff>0</xdr:rowOff>
    </xdr:from>
    <xdr:to>
      <xdr:col>6</xdr:col>
      <xdr:colOff>9525</xdr:colOff>
      <xdr:row>69</xdr:row>
      <xdr:rowOff>9525</xdr:rowOff>
    </xdr:to>
    <xdr:pic>
      <xdr:nvPicPr>
        <xdr:cNvPr id="848" name="Picture 8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111728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9525</xdr:colOff>
      <xdr:row>70</xdr:row>
      <xdr:rowOff>28575</xdr:rowOff>
    </xdr:to>
    <xdr:pic>
      <xdr:nvPicPr>
        <xdr:cNvPr id="849" name="Picture 16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11172825"/>
          <a:ext cx="9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666750</xdr:colOff>
      <xdr:row>69</xdr:row>
      <xdr:rowOff>9525</xdr:rowOff>
    </xdr:to>
    <xdr:pic>
      <xdr:nvPicPr>
        <xdr:cNvPr id="850" name="Picture 17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111728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69</xdr:row>
      <xdr:rowOff>0</xdr:rowOff>
    </xdr:from>
    <xdr:to>
      <xdr:col>3</xdr:col>
      <xdr:colOff>9525</xdr:colOff>
      <xdr:row>70</xdr:row>
      <xdr:rowOff>28575</xdr:rowOff>
    </xdr:to>
    <xdr:pic>
      <xdr:nvPicPr>
        <xdr:cNvPr id="851" name="Picture 18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11172825"/>
          <a:ext cx="9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69</xdr:row>
      <xdr:rowOff>0</xdr:rowOff>
    </xdr:from>
    <xdr:to>
      <xdr:col>3</xdr:col>
      <xdr:colOff>666750</xdr:colOff>
      <xdr:row>69</xdr:row>
      <xdr:rowOff>9525</xdr:rowOff>
    </xdr:to>
    <xdr:pic>
      <xdr:nvPicPr>
        <xdr:cNvPr id="852" name="Picture 19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111728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69</xdr:row>
      <xdr:rowOff>0</xdr:rowOff>
    </xdr:from>
    <xdr:to>
      <xdr:col>4</xdr:col>
      <xdr:colOff>9525</xdr:colOff>
      <xdr:row>70</xdr:row>
      <xdr:rowOff>28575</xdr:rowOff>
    </xdr:to>
    <xdr:pic>
      <xdr:nvPicPr>
        <xdr:cNvPr id="853" name="Picture 20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67075" y="11172825"/>
          <a:ext cx="9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69</xdr:row>
      <xdr:rowOff>0</xdr:rowOff>
    </xdr:from>
    <xdr:to>
      <xdr:col>5</xdr:col>
      <xdr:colOff>85725</xdr:colOff>
      <xdr:row>69</xdr:row>
      <xdr:rowOff>9525</xdr:rowOff>
    </xdr:to>
    <xdr:pic>
      <xdr:nvPicPr>
        <xdr:cNvPr id="854" name="Picture 21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67075" y="111728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69</xdr:row>
      <xdr:rowOff>0</xdr:rowOff>
    </xdr:from>
    <xdr:to>
      <xdr:col>5</xdr:col>
      <xdr:colOff>9525</xdr:colOff>
      <xdr:row>70</xdr:row>
      <xdr:rowOff>28575</xdr:rowOff>
    </xdr:to>
    <xdr:pic>
      <xdr:nvPicPr>
        <xdr:cNvPr id="855" name="Picture 22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11172825"/>
          <a:ext cx="9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69</xdr:row>
      <xdr:rowOff>0</xdr:rowOff>
    </xdr:from>
    <xdr:to>
      <xdr:col>6</xdr:col>
      <xdr:colOff>9525</xdr:colOff>
      <xdr:row>69</xdr:row>
      <xdr:rowOff>9525</xdr:rowOff>
    </xdr:to>
    <xdr:pic>
      <xdr:nvPicPr>
        <xdr:cNvPr id="856" name="Picture 23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111728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238125</xdr:colOff>
      <xdr:row>70</xdr:row>
      <xdr:rowOff>9525</xdr:rowOff>
    </xdr:to>
    <xdr:pic>
      <xdr:nvPicPr>
        <xdr:cNvPr id="857" name="Picture 2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13347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666750</xdr:colOff>
      <xdr:row>70</xdr:row>
      <xdr:rowOff>9525</xdr:rowOff>
    </xdr:to>
    <xdr:pic>
      <xdr:nvPicPr>
        <xdr:cNvPr id="858" name="Picture 3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113347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70</xdr:row>
      <xdr:rowOff>0</xdr:rowOff>
    </xdr:from>
    <xdr:to>
      <xdr:col>3</xdr:col>
      <xdr:colOff>666750</xdr:colOff>
      <xdr:row>70</xdr:row>
      <xdr:rowOff>9525</xdr:rowOff>
    </xdr:to>
    <xdr:pic>
      <xdr:nvPicPr>
        <xdr:cNvPr id="859" name="Picture 4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113347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70</xdr:row>
      <xdr:rowOff>0</xdr:rowOff>
    </xdr:from>
    <xdr:to>
      <xdr:col>6</xdr:col>
      <xdr:colOff>9525</xdr:colOff>
      <xdr:row>70</xdr:row>
      <xdr:rowOff>9525</xdr:rowOff>
    </xdr:to>
    <xdr:pic>
      <xdr:nvPicPr>
        <xdr:cNvPr id="860" name="Picture 6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113347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70</xdr:row>
      <xdr:rowOff>0</xdr:rowOff>
    </xdr:from>
    <xdr:to>
      <xdr:col>6</xdr:col>
      <xdr:colOff>9525</xdr:colOff>
      <xdr:row>70</xdr:row>
      <xdr:rowOff>9525</xdr:rowOff>
    </xdr:to>
    <xdr:pic>
      <xdr:nvPicPr>
        <xdr:cNvPr id="861" name="Picture 7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113347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70</xdr:row>
      <xdr:rowOff>0</xdr:rowOff>
    </xdr:from>
    <xdr:to>
      <xdr:col>6</xdr:col>
      <xdr:colOff>9525</xdr:colOff>
      <xdr:row>70</xdr:row>
      <xdr:rowOff>9525</xdr:rowOff>
    </xdr:to>
    <xdr:pic>
      <xdr:nvPicPr>
        <xdr:cNvPr id="862" name="Picture 8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113347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9525</xdr:colOff>
      <xdr:row>71</xdr:row>
      <xdr:rowOff>28575</xdr:rowOff>
    </xdr:to>
    <xdr:pic>
      <xdr:nvPicPr>
        <xdr:cNvPr id="863" name="Picture 16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11334750"/>
          <a:ext cx="9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666750</xdr:colOff>
      <xdr:row>70</xdr:row>
      <xdr:rowOff>9525</xdr:rowOff>
    </xdr:to>
    <xdr:pic>
      <xdr:nvPicPr>
        <xdr:cNvPr id="864" name="Picture 17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113347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70</xdr:row>
      <xdr:rowOff>0</xdr:rowOff>
    </xdr:from>
    <xdr:to>
      <xdr:col>3</xdr:col>
      <xdr:colOff>9525</xdr:colOff>
      <xdr:row>71</xdr:row>
      <xdr:rowOff>28575</xdr:rowOff>
    </xdr:to>
    <xdr:pic>
      <xdr:nvPicPr>
        <xdr:cNvPr id="865" name="Picture 18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11334750"/>
          <a:ext cx="9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70</xdr:row>
      <xdr:rowOff>0</xdr:rowOff>
    </xdr:from>
    <xdr:to>
      <xdr:col>3</xdr:col>
      <xdr:colOff>666750</xdr:colOff>
      <xdr:row>70</xdr:row>
      <xdr:rowOff>9525</xdr:rowOff>
    </xdr:to>
    <xdr:pic>
      <xdr:nvPicPr>
        <xdr:cNvPr id="866" name="Picture 19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113347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9525</xdr:colOff>
      <xdr:row>71</xdr:row>
      <xdr:rowOff>28575</xdr:rowOff>
    </xdr:to>
    <xdr:pic>
      <xdr:nvPicPr>
        <xdr:cNvPr id="867" name="Picture 20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67075" y="11334750"/>
          <a:ext cx="9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70</xdr:row>
      <xdr:rowOff>0</xdr:rowOff>
    </xdr:from>
    <xdr:to>
      <xdr:col>5</xdr:col>
      <xdr:colOff>85725</xdr:colOff>
      <xdr:row>70</xdr:row>
      <xdr:rowOff>9525</xdr:rowOff>
    </xdr:to>
    <xdr:pic>
      <xdr:nvPicPr>
        <xdr:cNvPr id="868" name="Picture 21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67075" y="113347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70</xdr:row>
      <xdr:rowOff>0</xdr:rowOff>
    </xdr:from>
    <xdr:to>
      <xdr:col>5</xdr:col>
      <xdr:colOff>9525</xdr:colOff>
      <xdr:row>71</xdr:row>
      <xdr:rowOff>28575</xdr:rowOff>
    </xdr:to>
    <xdr:pic>
      <xdr:nvPicPr>
        <xdr:cNvPr id="869" name="Picture 22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11334750"/>
          <a:ext cx="9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70</xdr:row>
      <xdr:rowOff>0</xdr:rowOff>
    </xdr:from>
    <xdr:to>
      <xdr:col>6</xdr:col>
      <xdr:colOff>9525</xdr:colOff>
      <xdr:row>70</xdr:row>
      <xdr:rowOff>9525</xdr:rowOff>
    </xdr:to>
    <xdr:pic>
      <xdr:nvPicPr>
        <xdr:cNvPr id="870" name="Picture 23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113347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71</xdr:row>
      <xdr:rowOff>0</xdr:rowOff>
    </xdr:from>
    <xdr:to>
      <xdr:col>2</xdr:col>
      <xdr:colOff>238125</xdr:colOff>
      <xdr:row>71</xdr:row>
      <xdr:rowOff>9525</xdr:rowOff>
    </xdr:to>
    <xdr:pic>
      <xdr:nvPicPr>
        <xdr:cNvPr id="871" name="Picture 2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14966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666750</xdr:colOff>
      <xdr:row>71</xdr:row>
      <xdr:rowOff>9525</xdr:rowOff>
    </xdr:to>
    <xdr:pic>
      <xdr:nvPicPr>
        <xdr:cNvPr id="872" name="Picture 3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114966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71</xdr:row>
      <xdr:rowOff>0</xdr:rowOff>
    </xdr:from>
    <xdr:to>
      <xdr:col>3</xdr:col>
      <xdr:colOff>666750</xdr:colOff>
      <xdr:row>71</xdr:row>
      <xdr:rowOff>9525</xdr:rowOff>
    </xdr:to>
    <xdr:pic>
      <xdr:nvPicPr>
        <xdr:cNvPr id="873" name="Picture 4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114966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9525</xdr:colOff>
      <xdr:row>71</xdr:row>
      <xdr:rowOff>9525</xdr:rowOff>
    </xdr:to>
    <xdr:pic>
      <xdr:nvPicPr>
        <xdr:cNvPr id="874" name="Picture 6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114966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9525</xdr:colOff>
      <xdr:row>71</xdr:row>
      <xdr:rowOff>9525</xdr:rowOff>
    </xdr:to>
    <xdr:pic>
      <xdr:nvPicPr>
        <xdr:cNvPr id="875" name="Picture 7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114966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9525</xdr:colOff>
      <xdr:row>71</xdr:row>
      <xdr:rowOff>9525</xdr:rowOff>
    </xdr:to>
    <xdr:pic>
      <xdr:nvPicPr>
        <xdr:cNvPr id="876" name="Picture 8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114966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9525</xdr:colOff>
      <xdr:row>72</xdr:row>
      <xdr:rowOff>28575</xdr:rowOff>
    </xdr:to>
    <xdr:pic>
      <xdr:nvPicPr>
        <xdr:cNvPr id="877" name="Picture 16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11496675"/>
          <a:ext cx="9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666750</xdr:colOff>
      <xdr:row>71</xdr:row>
      <xdr:rowOff>9525</xdr:rowOff>
    </xdr:to>
    <xdr:pic>
      <xdr:nvPicPr>
        <xdr:cNvPr id="878" name="Picture 17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114966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71</xdr:row>
      <xdr:rowOff>0</xdr:rowOff>
    </xdr:from>
    <xdr:to>
      <xdr:col>3</xdr:col>
      <xdr:colOff>9525</xdr:colOff>
      <xdr:row>72</xdr:row>
      <xdr:rowOff>28575</xdr:rowOff>
    </xdr:to>
    <xdr:pic>
      <xdr:nvPicPr>
        <xdr:cNvPr id="879" name="Picture 18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11496675"/>
          <a:ext cx="9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71</xdr:row>
      <xdr:rowOff>0</xdr:rowOff>
    </xdr:from>
    <xdr:to>
      <xdr:col>3</xdr:col>
      <xdr:colOff>666750</xdr:colOff>
      <xdr:row>71</xdr:row>
      <xdr:rowOff>9525</xdr:rowOff>
    </xdr:to>
    <xdr:pic>
      <xdr:nvPicPr>
        <xdr:cNvPr id="880" name="Picture 19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114966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9525</xdr:colOff>
      <xdr:row>72</xdr:row>
      <xdr:rowOff>28575</xdr:rowOff>
    </xdr:to>
    <xdr:pic>
      <xdr:nvPicPr>
        <xdr:cNvPr id="881" name="Picture 20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67075" y="11496675"/>
          <a:ext cx="9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85725</xdr:colOff>
      <xdr:row>71</xdr:row>
      <xdr:rowOff>9525</xdr:rowOff>
    </xdr:to>
    <xdr:pic>
      <xdr:nvPicPr>
        <xdr:cNvPr id="882" name="Picture 21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67075" y="114966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5</xdr:col>
      <xdr:colOff>9525</xdr:colOff>
      <xdr:row>72</xdr:row>
      <xdr:rowOff>28575</xdr:rowOff>
    </xdr:to>
    <xdr:pic>
      <xdr:nvPicPr>
        <xdr:cNvPr id="883" name="Picture 22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11496675"/>
          <a:ext cx="9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9525</xdr:colOff>
      <xdr:row>71</xdr:row>
      <xdr:rowOff>9525</xdr:rowOff>
    </xdr:to>
    <xdr:pic>
      <xdr:nvPicPr>
        <xdr:cNvPr id="884" name="Picture 23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114966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72</xdr:row>
      <xdr:rowOff>0</xdr:rowOff>
    </xdr:from>
    <xdr:to>
      <xdr:col>2</xdr:col>
      <xdr:colOff>238125</xdr:colOff>
      <xdr:row>72</xdr:row>
      <xdr:rowOff>9525</xdr:rowOff>
    </xdr:to>
    <xdr:pic>
      <xdr:nvPicPr>
        <xdr:cNvPr id="885" name="Picture 2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165860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666750</xdr:colOff>
      <xdr:row>72</xdr:row>
      <xdr:rowOff>9525</xdr:rowOff>
    </xdr:to>
    <xdr:pic>
      <xdr:nvPicPr>
        <xdr:cNvPr id="886" name="Picture 3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1165860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666750</xdr:colOff>
      <xdr:row>72</xdr:row>
      <xdr:rowOff>9525</xdr:rowOff>
    </xdr:to>
    <xdr:pic>
      <xdr:nvPicPr>
        <xdr:cNvPr id="887" name="Picture 4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1165860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9525</xdr:colOff>
      <xdr:row>72</xdr:row>
      <xdr:rowOff>9525</xdr:rowOff>
    </xdr:to>
    <xdr:pic>
      <xdr:nvPicPr>
        <xdr:cNvPr id="888" name="Picture 6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1165860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9525</xdr:colOff>
      <xdr:row>72</xdr:row>
      <xdr:rowOff>9525</xdr:rowOff>
    </xdr:to>
    <xdr:pic>
      <xdr:nvPicPr>
        <xdr:cNvPr id="889" name="Picture 7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1165860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9525</xdr:colOff>
      <xdr:row>72</xdr:row>
      <xdr:rowOff>9525</xdr:rowOff>
    </xdr:to>
    <xdr:pic>
      <xdr:nvPicPr>
        <xdr:cNvPr id="890" name="Picture 8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1165860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73</xdr:row>
      <xdr:rowOff>28575</xdr:rowOff>
    </xdr:to>
    <xdr:pic>
      <xdr:nvPicPr>
        <xdr:cNvPr id="891" name="Picture 16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11658600"/>
          <a:ext cx="9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666750</xdr:colOff>
      <xdr:row>72</xdr:row>
      <xdr:rowOff>9525</xdr:rowOff>
    </xdr:to>
    <xdr:pic>
      <xdr:nvPicPr>
        <xdr:cNvPr id="892" name="Picture 17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1165860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9525</xdr:colOff>
      <xdr:row>73</xdr:row>
      <xdr:rowOff>28575</xdr:rowOff>
    </xdr:to>
    <xdr:pic>
      <xdr:nvPicPr>
        <xdr:cNvPr id="893" name="Picture 18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11658600"/>
          <a:ext cx="9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666750</xdr:colOff>
      <xdr:row>72</xdr:row>
      <xdr:rowOff>9525</xdr:rowOff>
    </xdr:to>
    <xdr:pic>
      <xdr:nvPicPr>
        <xdr:cNvPr id="894" name="Picture 19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1165860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72</xdr:row>
      <xdr:rowOff>0</xdr:rowOff>
    </xdr:from>
    <xdr:to>
      <xdr:col>4</xdr:col>
      <xdr:colOff>9525</xdr:colOff>
      <xdr:row>73</xdr:row>
      <xdr:rowOff>28575</xdr:rowOff>
    </xdr:to>
    <xdr:pic>
      <xdr:nvPicPr>
        <xdr:cNvPr id="895" name="Picture 20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67075" y="11658600"/>
          <a:ext cx="9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72</xdr:row>
      <xdr:rowOff>0</xdr:rowOff>
    </xdr:from>
    <xdr:to>
      <xdr:col>5</xdr:col>
      <xdr:colOff>85725</xdr:colOff>
      <xdr:row>72</xdr:row>
      <xdr:rowOff>9525</xdr:rowOff>
    </xdr:to>
    <xdr:pic>
      <xdr:nvPicPr>
        <xdr:cNvPr id="896" name="Picture 21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67075" y="1165860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9525</xdr:colOff>
      <xdr:row>73</xdr:row>
      <xdr:rowOff>28575</xdr:rowOff>
    </xdr:to>
    <xdr:pic>
      <xdr:nvPicPr>
        <xdr:cNvPr id="897" name="Picture 22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11658600"/>
          <a:ext cx="9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9525</xdr:colOff>
      <xdr:row>72</xdr:row>
      <xdr:rowOff>9525</xdr:rowOff>
    </xdr:to>
    <xdr:pic>
      <xdr:nvPicPr>
        <xdr:cNvPr id="898" name="Picture 23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1165860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73</xdr:row>
      <xdr:rowOff>0</xdr:rowOff>
    </xdr:from>
    <xdr:to>
      <xdr:col>2</xdr:col>
      <xdr:colOff>238125</xdr:colOff>
      <xdr:row>73</xdr:row>
      <xdr:rowOff>9525</xdr:rowOff>
    </xdr:to>
    <xdr:pic>
      <xdr:nvPicPr>
        <xdr:cNvPr id="899" name="Picture 2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18205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666750</xdr:colOff>
      <xdr:row>73</xdr:row>
      <xdr:rowOff>9525</xdr:rowOff>
    </xdr:to>
    <xdr:pic>
      <xdr:nvPicPr>
        <xdr:cNvPr id="900" name="Picture 3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118205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666750</xdr:colOff>
      <xdr:row>73</xdr:row>
      <xdr:rowOff>9525</xdr:rowOff>
    </xdr:to>
    <xdr:pic>
      <xdr:nvPicPr>
        <xdr:cNvPr id="901" name="Picture 4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118205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73</xdr:row>
      <xdr:rowOff>0</xdr:rowOff>
    </xdr:from>
    <xdr:to>
      <xdr:col>6</xdr:col>
      <xdr:colOff>9525</xdr:colOff>
      <xdr:row>73</xdr:row>
      <xdr:rowOff>9525</xdr:rowOff>
    </xdr:to>
    <xdr:pic>
      <xdr:nvPicPr>
        <xdr:cNvPr id="902" name="Picture 6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118205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73</xdr:row>
      <xdr:rowOff>0</xdr:rowOff>
    </xdr:from>
    <xdr:to>
      <xdr:col>6</xdr:col>
      <xdr:colOff>9525</xdr:colOff>
      <xdr:row>73</xdr:row>
      <xdr:rowOff>9525</xdr:rowOff>
    </xdr:to>
    <xdr:pic>
      <xdr:nvPicPr>
        <xdr:cNvPr id="903" name="Picture 7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118205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73</xdr:row>
      <xdr:rowOff>0</xdr:rowOff>
    </xdr:from>
    <xdr:to>
      <xdr:col>6</xdr:col>
      <xdr:colOff>9525</xdr:colOff>
      <xdr:row>73</xdr:row>
      <xdr:rowOff>9525</xdr:rowOff>
    </xdr:to>
    <xdr:pic>
      <xdr:nvPicPr>
        <xdr:cNvPr id="904" name="Picture 8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118205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9525</xdr:colOff>
      <xdr:row>74</xdr:row>
      <xdr:rowOff>28575</xdr:rowOff>
    </xdr:to>
    <xdr:pic>
      <xdr:nvPicPr>
        <xdr:cNvPr id="905" name="Picture 16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11820525"/>
          <a:ext cx="9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666750</xdr:colOff>
      <xdr:row>73</xdr:row>
      <xdr:rowOff>9525</xdr:rowOff>
    </xdr:to>
    <xdr:pic>
      <xdr:nvPicPr>
        <xdr:cNvPr id="906" name="Picture 17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118205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9525</xdr:colOff>
      <xdr:row>74</xdr:row>
      <xdr:rowOff>28575</xdr:rowOff>
    </xdr:to>
    <xdr:pic>
      <xdr:nvPicPr>
        <xdr:cNvPr id="907" name="Picture 18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11820525"/>
          <a:ext cx="9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666750</xdr:colOff>
      <xdr:row>73</xdr:row>
      <xdr:rowOff>9525</xdr:rowOff>
    </xdr:to>
    <xdr:pic>
      <xdr:nvPicPr>
        <xdr:cNvPr id="908" name="Picture 19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118205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9525</xdr:colOff>
      <xdr:row>74</xdr:row>
      <xdr:rowOff>28575</xdr:rowOff>
    </xdr:to>
    <xdr:pic>
      <xdr:nvPicPr>
        <xdr:cNvPr id="909" name="Picture 20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67075" y="11820525"/>
          <a:ext cx="9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73</xdr:row>
      <xdr:rowOff>0</xdr:rowOff>
    </xdr:from>
    <xdr:to>
      <xdr:col>5</xdr:col>
      <xdr:colOff>85725</xdr:colOff>
      <xdr:row>73</xdr:row>
      <xdr:rowOff>9525</xdr:rowOff>
    </xdr:to>
    <xdr:pic>
      <xdr:nvPicPr>
        <xdr:cNvPr id="910" name="Picture 21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67075" y="118205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73</xdr:row>
      <xdr:rowOff>0</xdr:rowOff>
    </xdr:from>
    <xdr:to>
      <xdr:col>5</xdr:col>
      <xdr:colOff>9525</xdr:colOff>
      <xdr:row>74</xdr:row>
      <xdr:rowOff>28575</xdr:rowOff>
    </xdr:to>
    <xdr:pic>
      <xdr:nvPicPr>
        <xdr:cNvPr id="911" name="Picture 22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11820525"/>
          <a:ext cx="9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73</xdr:row>
      <xdr:rowOff>0</xdr:rowOff>
    </xdr:from>
    <xdr:to>
      <xdr:col>6</xdr:col>
      <xdr:colOff>9525</xdr:colOff>
      <xdr:row>73</xdr:row>
      <xdr:rowOff>9525</xdr:rowOff>
    </xdr:to>
    <xdr:pic>
      <xdr:nvPicPr>
        <xdr:cNvPr id="912" name="Picture 23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118205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74</xdr:row>
      <xdr:rowOff>0</xdr:rowOff>
    </xdr:from>
    <xdr:to>
      <xdr:col>2</xdr:col>
      <xdr:colOff>238125</xdr:colOff>
      <xdr:row>74</xdr:row>
      <xdr:rowOff>9525</xdr:rowOff>
    </xdr:to>
    <xdr:pic>
      <xdr:nvPicPr>
        <xdr:cNvPr id="913" name="Picture 2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19824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666750</xdr:colOff>
      <xdr:row>74</xdr:row>
      <xdr:rowOff>9525</xdr:rowOff>
    </xdr:to>
    <xdr:pic>
      <xdr:nvPicPr>
        <xdr:cNvPr id="914" name="Picture 3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119824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666750</xdr:colOff>
      <xdr:row>74</xdr:row>
      <xdr:rowOff>9525</xdr:rowOff>
    </xdr:to>
    <xdr:pic>
      <xdr:nvPicPr>
        <xdr:cNvPr id="915" name="Picture 4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119824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9525</xdr:colOff>
      <xdr:row>74</xdr:row>
      <xdr:rowOff>9525</xdr:rowOff>
    </xdr:to>
    <xdr:pic>
      <xdr:nvPicPr>
        <xdr:cNvPr id="916" name="Picture 6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119824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9525</xdr:colOff>
      <xdr:row>74</xdr:row>
      <xdr:rowOff>9525</xdr:rowOff>
    </xdr:to>
    <xdr:pic>
      <xdr:nvPicPr>
        <xdr:cNvPr id="917" name="Picture 7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119824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9525</xdr:colOff>
      <xdr:row>74</xdr:row>
      <xdr:rowOff>9525</xdr:rowOff>
    </xdr:to>
    <xdr:pic>
      <xdr:nvPicPr>
        <xdr:cNvPr id="918" name="Picture 8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119824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75</xdr:row>
      <xdr:rowOff>28575</xdr:rowOff>
    </xdr:to>
    <xdr:pic>
      <xdr:nvPicPr>
        <xdr:cNvPr id="919" name="Picture 16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11982450"/>
          <a:ext cx="9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666750</xdr:colOff>
      <xdr:row>74</xdr:row>
      <xdr:rowOff>9525</xdr:rowOff>
    </xdr:to>
    <xdr:pic>
      <xdr:nvPicPr>
        <xdr:cNvPr id="920" name="Picture 17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119824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9525</xdr:colOff>
      <xdr:row>75</xdr:row>
      <xdr:rowOff>28575</xdr:rowOff>
    </xdr:to>
    <xdr:pic>
      <xdr:nvPicPr>
        <xdr:cNvPr id="921" name="Picture 18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11982450"/>
          <a:ext cx="9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666750</xdr:colOff>
      <xdr:row>74</xdr:row>
      <xdr:rowOff>9525</xdr:rowOff>
    </xdr:to>
    <xdr:pic>
      <xdr:nvPicPr>
        <xdr:cNvPr id="922" name="Picture 19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119824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9525</xdr:colOff>
      <xdr:row>75</xdr:row>
      <xdr:rowOff>28575</xdr:rowOff>
    </xdr:to>
    <xdr:pic>
      <xdr:nvPicPr>
        <xdr:cNvPr id="923" name="Picture 20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67075" y="11982450"/>
          <a:ext cx="9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74</xdr:row>
      <xdr:rowOff>0</xdr:rowOff>
    </xdr:from>
    <xdr:to>
      <xdr:col>5</xdr:col>
      <xdr:colOff>85725</xdr:colOff>
      <xdr:row>74</xdr:row>
      <xdr:rowOff>9525</xdr:rowOff>
    </xdr:to>
    <xdr:pic>
      <xdr:nvPicPr>
        <xdr:cNvPr id="924" name="Picture 21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67075" y="119824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9525</xdr:colOff>
      <xdr:row>75</xdr:row>
      <xdr:rowOff>28575</xdr:rowOff>
    </xdr:to>
    <xdr:pic>
      <xdr:nvPicPr>
        <xdr:cNvPr id="925" name="Picture 22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11982450"/>
          <a:ext cx="9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9525</xdr:colOff>
      <xdr:row>74</xdr:row>
      <xdr:rowOff>9525</xdr:rowOff>
    </xdr:to>
    <xdr:pic>
      <xdr:nvPicPr>
        <xdr:cNvPr id="926" name="Picture 23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119824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238125</xdr:colOff>
      <xdr:row>75</xdr:row>
      <xdr:rowOff>9525</xdr:rowOff>
    </xdr:to>
    <xdr:pic>
      <xdr:nvPicPr>
        <xdr:cNvPr id="927" name="Picture 2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21443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75</xdr:row>
      <xdr:rowOff>0</xdr:rowOff>
    </xdr:from>
    <xdr:to>
      <xdr:col>2</xdr:col>
      <xdr:colOff>666750</xdr:colOff>
      <xdr:row>75</xdr:row>
      <xdr:rowOff>9525</xdr:rowOff>
    </xdr:to>
    <xdr:pic>
      <xdr:nvPicPr>
        <xdr:cNvPr id="928" name="Picture 3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121443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666750</xdr:colOff>
      <xdr:row>75</xdr:row>
      <xdr:rowOff>9525</xdr:rowOff>
    </xdr:to>
    <xdr:pic>
      <xdr:nvPicPr>
        <xdr:cNvPr id="929" name="Picture 4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121443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75</xdr:row>
      <xdr:rowOff>0</xdr:rowOff>
    </xdr:from>
    <xdr:to>
      <xdr:col>6</xdr:col>
      <xdr:colOff>9525</xdr:colOff>
      <xdr:row>75</xdr:row>
      <xdr:rowOff>9525</xdr:rowOff>
    </xdr:to>
    <xdr:pic>
      <xdr:nvPicPr>
        <xdr:cNvPr id="930" name="Picture 6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121443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75</xdr:row>
      <xdr:rowOff>0</xdr:rowOff>
    </xdr:from>
    <xdr:to>
      <xdr:col>6</xdr:col>
      <xdr:colOff>9525</xdr:colOff>
      <xdr:row>75</xdr:row>
      <xdr:rowOff>9525</xdr:rowOff>
    </xdr:to>
    <xdr:pic>
      <xdr:nvPicPr>
        <xdr:cNvPr id="931" name="Picture 7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121443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75</xdr:row>
      <xdr:rowOff>0</xdr:rowOff>
    </xdr:from>
    <xdr:to>
      <xdr:col>6</xdr:col>
      <xdr:colOff>9525</xdr:colOff>
      <xdr:row>75</xdr:row>
      <xdr:rowOff>9525</xdr:rowOff>
    </xdr:to>
    <xdr:pic>
      <xdr:nvPicPr>
        <xdr:cNvPr id="932" name="Picture 8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121443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75</xdr:row>
      <xdr:rowOff>0</xdr:rowOff>
    </xdr:from>
    <xdr:to>
      <xdr:col>2</xdr:col>
      <xdr:colOff>9525</xdr:colOff>
      <xdr:row>76</xdr:row>
      <xdr:rowOff>28575</xdr:rowOff>
    </xdr:to>
    <xdr:pic>
      <xdr:nvPicPr>
        <xdr:cNvPr id="933" name="Picture 16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12144375"/>
          <a:ext cx="9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75</xdr:row>
      <xdr:rowOff>0</xdr:rowOff>
    </xdr:from>
    <xdr:to>
      <xdr:col>2</xdr:col>
      <xdr:colOff>666750</xdr:colOff>
      <xdr:row>75</xdr:row>
      <xdr:rowOff>9525</xdr:rowOff>
    </xdr:to>
    <xdr:pic>
      <xdr:nvPicPr>
        <xdr:cNvPr id="934" name="Picture 17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121443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76</xdr:row>
      <xdr:rowOff>28575</xdr:rowOff>
    </xdr:to>
    <xdr:pic>
      <xdr:nvPicPr>
        <xdr:cNvPr id="935" name="Picture 18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12144375"/>
          <a:ext cx="9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666750</xdr:colOff>
      <xdr:row>75</xdr:row>
      <xdr:rowOff>9525</xdr:rowOff>
    </xdr:to>
    <xdr:pic>
      <xdr:nvPicPr>
        <xdr:cNvPr id="936" name="Picture 19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121443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9525</xdr:colOff>
      <xdr:row>76</xdr:row>
      <xdr:rowOff>28575</xdr:rowOff>
    </xdr:to>
    <xdr:pic>
      <xdr:nvPicPr>
        <xdr:cNvPr id="937" name="Picture 20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67075" y="12144375"/>
          <a:ext cx="9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75</xdr:row>
      <xdr:rowOff>0</xdr:rowOff>
    </xdr:from>
    <xdr:to>
      <xdr:col>5</xdr:col>
      <xdr:colOff>85725</xdr:colOff>
      <xdr:row>75</xdr:row>
      <xdr:rowOff>9525</xdr:rowOff>
    </xdr:to>
    <xdr:pic>
      <xdr:nvPicPr>
        <xdr:cNvPr id="938" name="Picture 21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67075" y="121443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75</xdr:row>
      <xdr:rowOff>0</xdr:rowOff>
    </xdr:from>
    <xdr:to>
      <xdr:col>5</xdr:col>
      <xdr:colOff>9525</xdr:colOff>
      <xdr:row>76</xdr:row>
      <xdr:rowOff>28575</xdr:rowOff>
    </xdr:to>
    <xdr:pic>
      <xdr:nvPicPr>
        <xdr:cNvPr id="939" name="Picture 22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12144375"/>
          <a:ext cx="9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75</xdr:row>
      <xdr:rowOff>0</xdr:rowOff>
    </xdr:from>
    <xdr:to>
      <xdr:col>6</xdr:col>
      <xdr:colOff>9525</xdr:colOff>
      <xdr:row>75</xdr:row>
      <xdr:rowOff>9525</xdr:rowOff>
    </xdr:to>
    <xdr:pic>
      <xdr:nvPicPr>
        <xdr:cNvPr id="940" name="Picture 23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121443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238125</xdr:colOff>
      <xdr:row>76</xdr:row>
      <xdr:rowOff>9525</xdr:rowOff>
    </xdr:to>
    <xdr:pic>
      <xdr:nvPicPr>
        <xdr:cNvPr id="941" name="Picture 2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230630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666750</xdr:colOff>
      <xdr:row>76</xdr:row>
      <xdr:rowOff>9525</xdr:rowOff>
    </xdr:to>
    <xdr:pic>
      <xdr:nvPicPr>
        <xdr:cNvPr id="942" name="Picture 3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1230630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666750</xdr:colOff>
      <xdr:row>76</xdr:row>
      <xdr:rowOff>9525</xdr:rowOff>
    </xdr:to>
    <xdr:pic>
      <xdr:nvPicPr>
        <xdr:cNvPr id="943" name="Picture 4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1230630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76</xdr:row>
      <xdr:rowOff>0</xdr:rowOff>
    </xdr:from>
    <xdr:to>
      <xdr:col>6</xdr:col>
      <xdr:colOff>9525</xdr:colOff>
      <xdr:row>76</xdr:row>
      <xdr:rowOff>9525</xdr:rowOff>
    </xdr:to>
    <xdr:pic>
      <xdr:nvPicPr>
        <xdr:cNvPr id="944" name="Picture 6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1230630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76</xdr:row>
      <xdr:rowOff>0</xdr:rowOff>
    </xdr:from>
    <xdr:to>
      <xdr:col>6</xdr:col>
      <xdr:colOff>9525</xdr:colOff>
      <xdr:row>76</xdr:row>
      <xdr:rowOff>9525</xdr:rowOff>
    </xdr:to>
    <xdr:pic>
      <xdr:nvPicPr>
        <xdr:cNvPr id="945" name="Picture 7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1230630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76</xdr:row>
      <xdr:rowOff>0</xdr:rowOff>
    </xdr:from>
    <xdr:to>
      <xdr:col>6</xdr:col>
      <xdr:colOff>9525</xdr:colOff>
      <xdr:row>76</xdr:row>
      <xdr:rowOff>9525</xdr:rowOff>
    </xdr:to>
    <xdr:pic>
      <xdr:nvPicPr>
        <xdr:cNvPr id="946" name="Picture 8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1230630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9525</xdr:colOff>
      <xdr:row>77</xdr:row>
      <xdr:rowOff>28575</xdr:rowOff>
    </xdr:to>
    <xdr:pic>
      <xdr:nvPicPr>
        <xdr:cNvPr id="947" name="Picture 16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12306300"/>
          <a:ext cx="9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666750</xdr:colOff>
      <xdr:row>76</xdr:row>
      <xdr:rowOff>9525</xdr:rowOff>
    </xdr:to>
    <xdr:pic>
      <xdr:nvPicPr>
        <xdr:cNvPr id="948" name="Picture 17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1230630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9525</xdr:colOff>
      <xdr:row>77</xdr:row>
      <xdr:rowOff>28575</xdr:rowOff>
    </xdr:to>
    <xdr:pic>
      <xdr:nvPicPr>
        <xdr:cNvPr id="949" name="Picture 18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12306300"/>
          <a:ext cx="9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666750</xdr:colOff>
      <xdr:row>76</xdr:row>
      <xdr:rowOff>9525</xdr:rowOff>
    </xdr:to>
    <xdr:pic>
      <xdr:nvPicPr>
        <xdr:cNvPr id="950" name="Picture 19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1230630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9525</xdr:colOff>
      <xdr:row>77</xdr:row>
      <xdr:rowOff>28575</xdr:rowOff>
    </xdr:to>
    <xdr:pic>
      <xdr:nvPicPr>
        <xdr:cNvPr id="951" name="Picture 20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67075" y="12306300"/>
          <a:ext cx="9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76</xdr:row>
      <xdr:rowOff>0</xdr:rowOff>
    </xdr:from>
    <xdr:to>
      <xdr:col>5</xdr:col>
      <xdr:colOff>85725</xdr:colOff>
      <xdr:row>76</xdr:row>
      <xdr:rowOff>9525</xdr:rowOff>
    </xdr:to>
    <xdr:pic>
      <xdr:nvPicPr>
        <xdr:cNvPr id="952" name="Picture 21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67075" y="1230630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9525</xdr:colOff>
      <xdr:row>77</xdr:row>
      <xdr:rowOff>28575</xdr:rowOff>
    </xdr:to>
    <xdr:pic>
      <xdr:nvPicPr>
        <xdr:cNvPr id="953" name="Picture 22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12306300"/>
          <a:ext cx="9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76</xdr:row>
      <xdr:rowOff>0</xdr:rowOff>
    </xdr:from>
    <xdr:to>
      <xdr:col>6</xdr:col>
      <xdr:colOff>9525</xdr:colOff>
      <xdr:row>76</xdr:row>
      <xdr:rowOff>9525</xdr:rowOff>
    </xdr:to>
    <xdr:pic>
      <xdr:nvPicPr>
        <xdr:cNvPr id="954" name="Picture 23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1230630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238125</xdr:colOff>
      <xdr:row>77</xdr:row>
      <xdr:rowOff>9525</xdr:rowOff>
    </xdr:to>
    <xdr:pic>
      <xdr:nvPicPr>
        <xdr:cNvPr id="955" name="Picture 2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24682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666750</xdr:colOff>
      <xdr:row>77</xdr:row>
      <xdr:rowOff>9525</xdr:rowOff>
    </xdr:to>
    <xdr:pic>
      <xdr:nvPicPr>
        <xdr:cNvPr id="956" name="Picture 3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124682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666750</xdr:colOff>
      <xdr:row>77</xdr:row>
      <xdr:rowOff>9525</xdr:rowOff>
    </xdr:to>
    <xdr:pic>
      <xdr:nvPicPr>
        <xdr:cNvPr id="957" name="Picture 4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124682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77</xdr:row>
      <xdr:rowOff>0</xdr:rowOff>
    </xdr:from>
    <xdr:to>
      <xdr:col>6</xdr:col>
      <xdr:colOff>9525</xdr:colOff>
      <xdr:row>77</xdr:row>
      <xdr:rowOff>9525</xdr:rowOff>
    </xdr:to>
    <xdr:pic>
      <xdr:nvPicPr>
        <xdr:cNvPr id="958" name="Picture 6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124682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77</xdr:row>
      <xdr:rowOff>0</xdr:rowOff>
    </xdr:from>
    <xdr:to>
      <xdr:col>6</xdr:col>
      <xdr:colOff>9525</xdr:colOff>
      <xdr:row>77</xdr:row>
      <xdr:rowOff>9525</xdr:rowOff>
    </xdr:to>
    <xdr:pic>
      <xdr:nvPicPr>
        <xdr:cNvPr id="959" name="Picture 7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124682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77</xdr:row>
      <xdr:rowOff>0</xdr:rowOff>
    </xdr:from>
    <xdr:to>
      <xdr:col>6</xdr:col>
      <xdr:colOff>9525</xdr:colOff>
      <xdr:row>77</xdr:row>
      <xdr:rowOff>9525</xdr:rowOff>
    </xdr:to>
    <xdr:pic>
      <xdr:nvPicPr>
        <xdr:cNvPr id="960" name="Picture 8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124682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9525</xdr:colOff>
      <xdr:row>78</xdr:row>
      <xdr:rowOff>28575</xdr:rowOff>
    </xdr:to>
    <xdr:pic>
      <xdr:nvPicPr>
        <xdr:cNvPr id="961" name="Picture 16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12468225"/>
          <a:ext cx="9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666750</xdr:colOff>
      <xdr:row>77</xdr:row>
      <xdr:rowOff>9525</xdr:rowOff>
    </xdr:to>
    <xdr:pic>
      <xdr:nvPicPr>
        <xdr:cNvPr id="962" name="Picture 17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124682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9525</xdr:colOff>
      <xdr:row>78</xdr:row>
      <xdr:rowOff>28575</xdr:rowOff>
    </xdr:to>
    <xdr:pic>
      <xdr:nvPicPr>
        <xdr:cNvPr id="963" name="Picture 18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12468225"/>
          <a:ext cx="9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666750</xdr:colOff>
      <xdr:row>77</xdr:row>
      <xdr:rowOff>9525</xdr:rowOff>
    </xdr:to>
    <xdr:pic>
      <xdr:nvPicPr>
        <xdr:cNvPr id="964" name="Picture 19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124682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9525</xdr:colOff>
      <xdr:row>78</xdr:row>
      <xdr:rowOff>28575</xdr:rowOff>
    </xdr:to>
    <xdr:pic>
      <xdr:nvPicPr>
        <xdr:cNvPr id="965" name="Picture 20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67075" y="12468225"/>
          <a:ext cx="9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77</xdr:row>
      <xdr:rowOff>0</xdr:rowOff>
    </xdr:from>
    <xdr:to>
      <xdr:col>5</xdr:col>
      <xdr:colOff>85725</xdr:colOff>
      <xdr:row>77</xdr:row>
      <xdr:rowOff>9525</xdr:rowOff>
    </xdr:to>
    <xdr:pic>
      <xdr:nvPicPr>
        <xdr:cNvPr id="966" name="Picture 21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67075" y="124682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9525</xdr:colOff>
      <xdr:row>78</xdr:row>
      <xdr:rowOff>28575</xdr:rowOff>
    </xdr:to>
    <xdr:pic>
      <xdr:nvPicPr>
        <xdr:cNvPr id="967" name="Picture 22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12468225"/>
          <a:ext cx="9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77</xdr:row>
      <xdr:rowOff>0</xdr:rowOff>
    </xdr:from>
    <xdr:to>
      <xdr:col>6</xdr:col>
      <xdr:colOff>9525</xdr:colOff>
      <xdr:row>77</xdr:row>
      <xdr:rowOff>9525</xdr:rowOff>
    </xdr:to>
    <xdr:pic>
      <xdr:nvPicPr>
        <xdr:cNvPr id="968" name="Picture 23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124682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238125</xdr:colOff>
      <xdr:row>78</xdr:row>
      <xdr:rowOff>9525</xdr:rowOff>
    </xdr:to>
    <xdr:pic>
      <xdr:nvPicPr>
        <xdr:cNvPr id="969" name="Picture 2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26301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666750</xdr:colOff>
      <xdr:row>78</xdr:row>
      <xdr:rowOff>9525</xdr:rowOff>
    </xdr:to>
    <xdr:pic>
      <xdr:nvPicPr>
        <xdr:cNvPr id="970" name="Picture 3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126301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666750</xdr:colOff>
      <xdr:row>78</xdr:row>
      <xdr:rowOff>9525</xdr:rowOff>
    </xdr:to>
    <xdr:pic>
      <xdr:nvPicPr>
        <xdr:cNvPr id="971" name="Picture 4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126301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9525</xdr:colOff>
      <xdr:row>78</xdr:row>
      <xdr:rowOff>9525</xdr:rowOff>
    </xdr:to>
    <xdr:pic>
      <xdr:nvPicPr>
        <xdr:cNvPr id="972" name="Picture 6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126301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9525</xdr:colOff>
      <xdr:row>78</xdr:row>
      <xdr:rowOff>9525</xdr:rowOff>
    </xdr:to>
    <xdr:pic>
      <xdr:nvPicPr>
        <xdr:cNvPr id="973" name="Picture 7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126301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9525</xdr:colOff>
      <xdr:row>78</xdr:row>
      <xdr:rowOff>9525</xdr:rowOff>
    </xdr:to>
    <xdr:pic>
      <xdr:nvPicPr>
        <xdr:cNvPr id="974" name="Picture 8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126301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9525</xdr:colOff>
      <xdr:row>79</xdr:row>
      <xdr:rowOff>28575</xdr:rowOff>
    </xdr:to>
    <xdr:pic>
      <xdr:nvPicPr>
        <xdr:cNvPr id="975" name="Picture 16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12630150"/>
          <a:ext cx="9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666750</xdr:colOff>
      <xdr:row>78</xdr:row>
      <xdr:rowOff>9525</xdr:rowOff>
    </xdr:to>
    <xdr:pic>
      <xdr:nvPicPr>
        <xdr:cNvPr id="976" name="Picture 17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126301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9525</xdr:colOff>
      <xdr:row>79</xdr:row>
      <xdr:rowOff>28575</xdr:rowOff>
    </xdr:to>
    <xdr:pic>
      <xdr:nvPicPr>
        <xdr:cNvPr id="977" name="Picture 18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12630150"/>
          <a:ext cx="9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666750</xdr:colOff>
      <xdr:row>78</xdr:row>
      <xdr:rowOff>9525</xdr:rowOff>
    </xdr:to>
    <xdr:pic>
      <xdr:nvPicPr>
        <xdr:cNvPr id="978" name="Picture 19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126301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9525</xdr:colOff>
      <xdr:row>79</xdr:row>
      <xdr:rowOff>28575</xdr:rowOff>
    </xdr:to>
    <xdr:pic>
      <xdr:nvPicPr>
        <xdr:cNvPr id="979" name="Picture 20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67075" y="12630150"/>
          <a:ext cx="9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78</xdr:row>
      <xdr:rowOff>0</xdr:rowOff>
    </xdr:from>
    <xdr:to>
      <xdr:col>5</xdr:col>
      <xdr:colOff>85725</xdr:colOff>
      <xdr:row>78</xdr:row>
      <xdr:rowOff>9525</xdr:rowOff>
    </xdr:to>
    <xdr:pic>
      <xdr:nvPicPr>
        <xdr:cNvPr id="980" name="Picture 21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67075" y="126301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5</xdr:col>
      <xdr:colOff>9525</xdr:colOff>
      <xdr:row>79</xdr:row>
      <xdr:rowOff>28575</xdr:rowOff>
    </xdr:to>
    <xdr:pic>
      <xdr:nvPicPr>
        <xdr:cNvPr id="981" name="Picture 22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12630150"/>
          <a:ext cx="9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9525</xdr:colOff>
      <xdr:row>78</xdr:row>
      <xdr:rowOff>9525</xdr:rowOff>
    </xdr:to>
    <xdr:pic>
      <xdr:nvPicPr>
        <xdr:cNvPr id="982" name="Picture 23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126301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79</xdr:row>
      <xdr:rowOff>0</xdr:rowOff>
    </xdr:from>
    <xdr:to>
      <xdr:col>2</xdr:col>
      <xdr:colOff>238125</xdr:colOff>
      <xdr:row>79</xdr:row>
      <xdr:rowOff>9525</xdr:rowOff>
    </xdr:to>
    <xdr:pic>
      <xdr:nvPicPr>
        <xdr:cNvPr id="983" name="Picture 2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27920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666750</xdr:colOff>
      <xdr:row>79</xdr:row>
      <xdr:rowOff>9525</xdr:rowOff>
    </xdr:to>
    <xdr:pic>
      <xdr:nvPicPr>
        <xdr:cNvPr id="984" name="Picture 3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127920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79</xdr:row>
      <xdr:rowOff>0</xdr:rowOff>
    </xdr:from>
    <xdr:to>
      <xdr:col>3</xdr:col>
      <xdr:colOff>666750</xdr:colOff>
      <xdr:row>79</xdr:row>
      <xdr:rowOff>9525</xdr:rowOff>
    </xdr:to>
    <xdr:pic>
      <xdr:nvPicPr>
        <xdr:cNvPr id="985" name="Picture 4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127920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9525</xdr:colOff>
      <xdr:row>79</xdr:row>
      <xdr:rowOff>9525</xdr:rowOff>
    </xdr:to>
    <xdr:pic>
      <xdr:nvPicPr>
        <xdr:cNvPr id="986" name="Picture 6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127920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9525</xdr:colOff>
      <xdr:row>79</xdr:row>
      <xdr:rowOff>9525</xdr:rowOff>
    </xdr:to>
    <xdr:pic>
      <xdr:nvPicPr>
        <xdr:cNvPr id="987" name="Picture 7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127920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9525</xdr:colOff>
      <xdr:row>79</xdr:row>
      <xdr:rowOff>9525</xdr:rowOff>
    </xdr:to>
    <xdr:pic>
      <xdr:nvPicPr>
        <xdr:cNvPr id="988" name="Picture 8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127920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9525</xdr:colOff>
      <xdr:row>80</xdr:row>
      <xdr:rowOff>28575</xdr:rowOff>
    </xdr:to>
    <xdr:pic>
      <xdr:nvPicPr>
        <xdr:cNvPr id="989" name="Picture 16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12792075"/>
          <a:ext cx="9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666750</xdr:colOff>
      <xdr:row>79</xdr:row>
      <xdr:rowOff>9525</xdr:rowOff>
    </xdr:to>
    <xdr:pic>
      <xdr:nvPicPr>
        <xdr:cNvPr id="990" name="Picture 17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127920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79</xdr:row>
      <xdr:rowOff>0</xdr:rowOff>
    </xdr:from>
    <xdr:to>
      <xdr:col>3</xdr:col>
      <xdr:colOff>9525</xdr:colOff>
      <xdr:row>80</xdr:row>
      <xdr:rowOff>28575</xdr:rowOff>
    </xdr:to>
    <xdr:pic>
      <xdr:nvPicPr>
        <xdr:cNvPr id="991" name="Picture 18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12792075"/>
          <a:ext cx="9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79</xdr:row>
      <xdr:rowOff>0</xdr:rowOff>
    </xdr:from>
    <xdr:to>
      <xdr:col>3</xdr:col>
      <xdr:colOff>666750</xdr:colOff>
      <xdr:row>79</xdr:row>
      <xdr:rowOff>9525</xdr:rowOff>
    </xdr:to>
    <xdr:pic>
      <xdr:nvPicPr>
        <xdr:cNvPr id="992" name="Picture 19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127920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9525</xdr:colOff>
      <xdr:row>80</xdr:row>
      <xdr:rowOff>28575</xdr:rowOff>
    </xdr:to>
    <xdr:pic>
      <xdr:nvPicPr>
        <xdr:cNvPr id="993" name="Picture 20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67075" y="12792075"/>
          <a:ext cx="9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79</xdr:row>
      <xdr:rowOff>0</xdr:rowOff>
    </xdr:from>
    <xdr:to>
      <xdr:col>5</xdr:col>
      <xdr:colOff>85725</xdr:colOff>
      <xdr:row>79</xdr:row>
      <xdr:rowOff>9525</xdr:rowOff>
    </xdr:to>
    <xdr:pic>
      <xdr:nvPicPr>
        <xdr:cNvPr id="994" name="Picture 21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67075" y="127920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79</xdr:row>
      <xdr:rowOff>0</xdr:rowOff>
    </xdr:from>
    <xdr:to>
      <xdr:col>5</xdr:col>
      <xdr:colOff>9525</xdr:colOff>
      <xdr:row>80</xdr:row>
      <xdr:rowOff>28575</xdr:rowOff>
    </xdr:to>
    <xdr:pic>
      <xdr:nvPicPr>
        <xdr:cNvPr id="995" name="Picture 22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12792075"/>
          <a:ext cx="9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9525</xdr:colOff>
      <xdr:row>79</xdr:row>
      <xdr:rowOff>9525</xdr:rowOff>
    </xdr:to>
    <xdr:pic>
      <xdr:nvPicPr>
        <xdr:cNvPr id="996" name="Picture 23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127920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80</xdr:row>
      <xdr:rowOff>0</xdr:rowOff>
    </xdr:from>
    <xdr:to>
      <xdr:col>2</xdr:col>
      <xdr:colOff>238125</xdr:colOff>
      <xdr:row>80</xdr:row>
      <xdr:rowOff>9525</xdr:rowOff>
    </xdr:to>
    <xdr:pic>
      <xdr:nvPicPr>
        <xdr:cNvPr id="997" name="Picture 2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295400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80</xdr:row>
      <xdr:rowOff>0</xdr:rowOff>
    </xdr:from>
    <xdr:to>
      <xdr:col>2</xdr:col>
      <xdr:colOff>666750</xdr:colOff>
      <xdr:row>80</xdr:row>
      <xdr:rowOff>9525</xdr:rowOff>
    </xdr:to>
    <xdr:pic>
      <xdr:nvPicPr>
        <xdr:cNvPr id="998" name="Picture 3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1295400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80</xdr:row>
      <xdr:rowOff>0</xdr:rowOff>
    </xdr:from>
    <xdr:to>
      <xdr:col>3</xdr:col>
      <xdr:colOff>666750</xdr:colOff>
      <xdr:row>80</xdr:row>
      <xdr:rowOff>9525</xdr:rowOff>
    </xdr:to>
    <xdr:pic>
      <xdr:nvPicPr>
        <xdr:cNvPr id="999" name="Picture 4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1295400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80</xdr:row>
      <xdr:rowOff>0</xdr:rowOff>
    </xdr:from>
    <xdr:to>
      <xdr:col>6</xdr:col>
      <xdr:colOff>9525</xdr:colOff>
      <xdr:row>80</xdr:row>
      <xdr:rowOff>9525</xdr:rowOff>
    </xdr:to>
    <xdr:pic>
      <xdr:nvPicPr>
        <xdr:cNvPr id="1000" name="Picture 6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1295400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80</xdr:row>
      <xdr:rowOff>0</xdr:rowOff>
    </xdr:from>
    <xdr:to>
      <xdr:col>6</xdr:col>
      <xdr:colOff>9525</xdr:colOff>
      <xdr:row>80</xdr:row>
      <xdr:rowOff>9525</xdr:rowOff>
    </xdr:to>
    <xdr:pic>
      <xdr:nvPicPr>
        <xdr:cNvPr id="1001" name="Picture 7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1295400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80</xdr:row>
      <xdr:rowOff>0</xdr:rowOff>
    </xdr:from>
    <xdr:to>
      <xdr:col>6</xdr:col>
      <xdr:colOff>9525</xdr:colOff>
      <xdr:row>80</xdr:row>
      <xdr:rowOff>9525</xdr:rowOff>
    </xdr:to>
    <xdr:pic>
      <xdr:nvPicPr>
        <xdr:cNvPr id="1002" name="Picture 8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1295400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80</xdr:row>
      <xdr:rowOff>0</xdr:rowOff>
    </xdr:from>
    <xdr:to>
      <xdr:col>2</xdr:col>
      <xdr:colOff>9525</xdr:colOff>
      <xdr:row>81</xdr:row>
      <xdr:rowOff>28575</xdr:rowOff>
    </xdr:to>
    <xdr:pic>
      <xdr:nvPicPr>
        <xdr:cNvPr id="1003" name="Picture 16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12954000"/>
          <a:ext cx="9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80</xdr:row>
      <xdr:rowOff>0</xdr:rowOff>
    </xdr:from>
    <xdr:to>
      <xdr:col>2</xdr:col>
      <xdr:colOff>666750</xdr:colOff>
      <xdr:row>80</xdr:row>
      <xdr:rowOff>9525</xdr:rowOff>
    </xdr:to>
    <xdr:pic>
      <xdr:nvPicPr>
        <xdr:cNvPr id="1004" name="Picture 17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1295400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80</xdr:row>
      <xdr:rowOff>0</xdr:rowOff>
    </xdr:from>
    <xdr:to>
      <xdr:col>3</xdr:col>
      <xdr:colOff>9525</xdr:colOff>
      <xdr:row>81</xdr:row>
      <xdr:rowOff>28575</xdr:rowOff>
    </xdr:to>
    <xdr:pic>
      <xdr:nvPicPr>
        <xdr:cNvPr id="1005" name="Picture 18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12954000"/>
          <a:ext cx="9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80</xdr:row>
      <xdr:rowOff>0</xdr:rowOff>
    </xdr:from>
    <xdr:to>
      <xdr:col>3</xdr:col>
      <xdr:colOff>666750</xdr:colOff>
      <xdr:row>80</xdr:row>
      <xdr:rowOff>9525</xdr:rowOff>
    </xdr:to>
    <xdr:pic>
      <xdr:nvPicPr>
        <xdr:cNvPr id="1006" name="Picture 19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1295400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9525</xdr:colOff>
      <xdr:row>81</xdr:row>
      <xdr:rowOff>28575</xdr:rowOff>
    </xdr:to>
    <xdr:pic>
      <xdr:nvPicPr>
        <xdr:cNvPr id="1007" name="Picture 20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67075" y="12954000"/>
          <a:ext cx="9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5</xdr:col>
      <xdr:colOff>85725</xdr:colOff>
      <xdr:row>80</xdr:row>
      <xdr:rowOff>9525</xdr:rowOff>
    </xdr:to>
    <xdr:pic>
      <xdr:nvPicPr>
        <xdr:cNvPr id="1008" name="Picture 21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67075" y="1295400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80</xdr:row>
      <xdr:rowOff>0</xdr:rowOff>
    </xdr:from>
    <xdr:to>
      <xdr:col>5</xdr:col>
      <xdr:colOff>9525</xdr:colOff>
      <xdr:row>81</xdr:row>
      <xdr:rowOff>28575</xdr:rowOff>
    </xdr:to>
    <xdr:pic>
      <xdr:nvPicPr>
        <xdr:cNvPr id="1009" name="Picture 22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12954000"/>
          <a:ext cx="9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80</xdr:row>
      <xdr:rowOff>0</xdr:rowOff>
    </xdr:from>
    <xdr:to>
      <xdr:col>6</xdr:col>
      <xdr:colOff>9525</xdr:colOff>
      <xdr:row>80</xdr:row>
      <xdr:rowOff>9525</xdr:rowOff>
    </xdr:to>
    <xdr:pic>
      <xdr:nvPicPr>
        <xdr:cNvPr id="1010" name="Picture 23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1295400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81</xdr:row>
      <xdr:rowOff>0</xdr:rowOff>
    </xdr:from>
    <xdr:to>
      <xdr:col>2</xdr:col>
      <xdr:colOff>238125</xdr:colOff>
      <xdr:row>81</xdr:row>
      <xdr:rowOff>9525</xdr:rowOff>
    </xdr:to>
    <xdr:pic>
      <xdr:nvPicPr>
        <xdr:cNvPr id="1011" name="Picture 2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31159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666750</xdr:colOff>
      <xdr:row>81</xdr:row>
      <xdr:rowOff>9525</xdr:rowOff>
    </xdr:to>
    <xdr:pic>
      <xdr:nvPicPr>
        <xdr:cNvPr id="1012" name="Picture 3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131159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666750</xdr:colOff>
      <xdr:row>81</xdr:row>
      <xdr:rowOff>9525</xdr:rowOff>
    </xdr:to>
    <xdr:pic>
      <xdr:nvPicPr>
        <xdr:cNvPr id="1013" name="Picture 4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131159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81</xdr:row>
      <xdr:rowOff>0</xdr:rowOff>
    </xdr:from>
    <xdr:to>
      <xdr:col>6</xdr:col>
      <xdr:colOff>9525</xdr:colOff>
      <xdr:row>81</xdr:row>
      <xdr:rowOff>9525</xdr:rowOff>
    </xdr:to>
    <xdr:pic>
      <xdr:nvPicPr>
        <xdr:cNvPr id="1014" name="Picture 6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131159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81</xdr:row>
      <xdr:rowOff>0</xdr:rowOff>
    </xdr:from>
    <xdr:to>
      <xdr:col>6</xdr:col>
      <xdr:colOff>9525</xdr:colOff>
      <xdr:row>81</xdr:row>
      <xdr:rowOff>9525</xdr:rowOff>
    </xdr:to>
    <xdr:pic>
      <xdr:nvPicPr>
        <xdr:cNvPr id="1015" name="Picture 7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131159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81</xdr:row>
      <xdr:rowOff>0</xdr:rowOff>
    </xdr:from>
    <xdr:to>
      <xdr:col>6</xdr:col>
      <xdr:colOff>9525</xdr:colOff>
      <xdr:row>81</xdr:row>
      <xdr:rowOff>9525</xdr:rowOff>
    </xdr:to>
    <xdr:pic>
      <xdr:nvPicPr>
        <xdr:cNvPr id="1016" name="Picture 8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131159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9525</xdr:colOff>
      <xdr:row>82</xdr:row>
      <xdr:rowOff>28575</xdr:rowOff>
    </xdr:to>
    <xdr:pic>
      <xdr:nvPicPr>
        <xdr:cNvPr id="1017" name="Picture 16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13115925"/>
          <a:ext cx="9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666750</xdr:colOff>
      <xdr:row>81</xdr:row>
      <xdr:rowOff>9525</xdr:rowOff>
    </xdr:to>
    <xdr:pic>
      <xdr:nvPicPr>
        <xdr:cNvPr id="1018" name="Picture 17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131159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9525</xdr:colOff>
      <xdr:row>82</xdr:row>
      <xdr:rowOff>28575</xdr:rowOff>
    </xdr:to>
    <xdr:pic>
      <xdr:nvPicPr>
        <xdr:cNvPr id="1019" name="Picture 18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13115925"/>
          <a:ext cx="9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666750</xdr:colOff>
      <xdr:row>81</xdr:row>
      <xdr:rowOff>9525</xdr:rowOff>
    </xdr:to>
    <xdr:pic>
      <xdr:nvPicPr>
        <xdr:cNvPr id="1020" name="Picture 19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131159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9525</xdr:colOff>
      <xdr:row>82</xdr:row>
      <xdr:rowOff>28575</xdr:rowOff>
    </xdr:to>
    <xdr:pic>
      <xdr:nvPicPr>
        <xdr:cNvPr id="1021" name="Picture 20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67075" y="13115925"/>
          <a:ext cx="9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81</xdr:row>
      <xdr:rowOff>0</xdr:rowOff>
    </xdr:from>
    <xdr:to>
      <xdr:col>5</xdr:col>
      <xdr:colOff>85725</xdr:colOff>
      <xdr:row>81</xdr:row>
      <xdr:rowOff>9525</xdr:rowOff>
    </xdr:to>
    <xdr:pic>
      <xdr:nvPicPr>
        <xdr:cNvPr id="1022" name="Picture 21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67075" y="131159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9525</xdr:colOff>
      <xdr:row>82</xdr:row>
      <xdr:rowOff>28575</xdr:rowOff>
    </xdr:to>
    <xdr:pic>
      <xdr:nvPicPr>
        <xdr:cNvPr id="1023" name="Picture 22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13115925"/>
          <a:ext cx="9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81</xdr:row>
      <xdr:rowOff>0</xdr:rowOff>
    </xdr:from>
    <xdr:to>
      <xdr:col>6</xdr:col>
      <xdr:colOff>9525</xdr:colOff>
      <xdr:row>81</xdr:row>
      <xdr:rowOff>9525</xdr:rowOff>
    </xdr:to>
    <xdr:pic>
      <xdr:nvPicPr>
        <xdr:cNvPr id="1024" name="Picture 23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131159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82</xdr:row>
      <xdr:rowOff>0</xdr:rowOff>
    </xdr:from>
    <xdr:to>
      <xdr:col>2</xdr:col>
      <xdr:colOff>238125</xdr:colOff>
      <xdr:row>82</xdr:row>
      <xdr:rowOff>9525</xdr:rowOff>
    </xdr:to>
    <xdr:pic>
      <xdr:nvPicPr>
        <xdr:cNvPr id="1025" name="Picture 2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32778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666750</xdr:colOff>
      <xdr:row>82</xdr:row>
      <xdr:rowOff>9525</xdr:rowOff>
    </xdr:to>
    <xdr:pic>
      <xdr:nvPicPr>
        <xdr:cNvPr id="1026" name="Picture 3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132778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666750</xdr:colOff>
      <xdr:row>82</xdr:row>
      <xdr:rowOff>9525</xdr:rowOff>
    </xdr:to>
    <xdr:pic>
      <xdr:nvPicPr>
        <xdr:cNvPr id="1027" name="Picture 4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132778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82</xdr:row>
      <xdr:rowOff>0</xdr:rowOff>
    </xdr:from>
    <xdr:to>
      <xdr:col>6</xdr:col>
      <xdr:colOff>9525</xdr:colOff>
      <xdr:row>82</xdr:row>
      <xdr:rowOff>9525</xdr:rowOff>
    </xdr:to>
    <xdr:pic>
      <xdr:nvPicPr>
        <xdr:cNvPr id="1028" name="Picture 6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132778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82</xdr:row>
      <xdr:rowOff>0</xdr:rowOff>
    </xdr:from>
    <xdr:to>
      <xdr:col>6</xdr:col>
      <xdr:colOff>9525</xdr:colOff>
      <xdr:row>82</xdr:row>
      <xdr:rowOff>9525</xdr:rowOff>
    </xdr:to>
    <xdr:pic>
      <xdr:nvPicPr>
        <xdr:cNvPr id="1029" name="Picture 7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132778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82</xdr:row>
      <xdr:rowOff>0</xdr:rowOff>
    </xdr:from>
    <xdr:to>
      <xdr:col>6</xdr:col>
      <xdr:colOff>9525</xdr:colOff>
      <xdr:row>82</xdr:row>
      <xdr:rowOff>9525</xdr:rowOff>
    </xdr:to>
    <xdr:pic>
      <xdr:nvPicPr>
        <xdr:cNvPr id="1030" name="Picture 8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132778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9525</xdr:colOff>
      <xdr:row>83</xdr:row>
      <xdr:rowOff>28575</xdr:rowOff>
    </xdr:to>
    <xdr:pic>
      <xdr:nvPicPr>
        <xdr:cNvPr id="1031" name="Picture 16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13277850"/>
          <a:ext cx="9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666750</xdr:colOff>
      <xdr:row>82</xdr:row>
      <xdr:rowOff>9525</xdr:rowOff>
    </xdr:to>
    <xdr:pic>
      <xdr:nvPicPr>
        <xdr:cNvPr id="1032" name="Picture 17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132778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9525</xdr:colOff>
      <xdr:row>83</xdr:row>
      <xdr:rowOff>28575</xdr:rowOff>
    </xdr:to>
    <xdr:pic>
      <xdr:nvPicPr>
        <xdr:cNvPr id="1033" name="Picture 18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13277850"/>
          <a:ext cx="9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666750</xdr:colOff>
      <xdr:row>82</xdr:row>
      <xdr:rowOff>9525</xdr:rowOff>
    </xdr:to>
    <xdr:pic>
      <xdr:nvPicPr>
        <xdr:cNvPr id="1034" name="Picture 19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132778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9525</xdr:colOff>
      <xdr:row>83</xdr:row>
      <xdr:rowOff>28575</xdr:rowOff>
    </xdr:to>
    <xdr:pic>
      <xdr:nvPicPr>
        <xdr:cNvPr id="1035" name="Picture 20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67075" y="13277850"/>
          <a:ext cx="9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82</xdr:row>
      <xdr:rowOff>0</xdr:rowOff>
    </xdr:from>
    <xdr:to>
      <xdr:col>5</xdr:col>
      <xdr:colOff>85725</xdr:colOff>
      <xdr:row>82</xdr:row>
      <xdr:rowOff>9525</xdr:rowOff>
    </xdr:to>
    <xdr:pic>
      <xdr:nvPicPr>
        <xdr:cNvPr id="1036" name="Picture 21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67075" y="132778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9525</xdr:colOff>
      <xdr:row>83</xdr:row>
      <xdr:rowOff>28575</xdr:rowOff>
    </xdr:to>
    <xdr:pic>
      <xdr:nvPicPr>
        <xdr:cNvPr id="1037" name="Picture 22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13277850"/>
          <a:ext cx="9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82</xdr:row>
      <xdr:rowOff>0</xdr:rowOff>
    </xdr:from>
    <xdr:to>
      <xdr:col>6</xdr:col>
      <xdr:colOff>9525</xdr:colOff>
      <xdr:row>82</xdr:row>
      <xdr:rowOff>9525</xdr:rowOff>
    </xdr:to>
    <xdr:pic>
      <xdr:nvPicPr>
        <xdr:cNvPr id="1038" name="Picture 23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132778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238125</xdr:colOff>
      <xdr:row>83</xdr:row>
      <xdr:rowOff>9525</xdr:rowOff>
    </xdr:to>
    <xdr:pic>
      <xdr:nvPicPr>
        <xdr:cNvPr id="1039" name="Picture 2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34397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666750</xdr:colOff>
      <xdr:row>83</xdr:row>
      <xdr:rowOff>9525</xdr:rowOff>
    </xdr:to>
    <xdr:pic>
      <xdr:nvPicPr>
        <xdr:cNvPr id="1040" name="Picture 3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134397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666750</xdr:colOff>
      <xdr:row>83</xdr:row>
      <xdr:rowOff>9525</xdr:rowOff>
    </xdr:to>
    <xdr:pic>
      <xdr:nvPicPr>
        <xdr:cNvPr id="1041" name="Picture 4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134397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83</xdr:row>
      <xdr:rowOff>0</xdr:rowOff>
    </xdr:from>
    <xdr:to>
      <xdr:col>6</xdr:col>
      <xdr:colOff>9525</xdr:colOff>
      <xdr:row>83</xdr:row>
      <xdr:rowOff>9525</xdr:rowOff>
    </xdr:to>
    <xdr:pic>
      <xdr:nvPicPr>
        <xdr:cNvPr id="1042" name="Picture 6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134397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83</xdr:row>
      <xdr:rowOff>0</xdr:rowOff>
    </xdr:from>
    <xdr:to>
      <xdr:col>6</xdr:col>
      <xdr:colOff>9525</xdr:colOff>
      <xdr:row>83</xdr:row>
      <xdr:rowOff>9525</xdr:rowOff>
    </xdr:to>
    <xdr:pic>
      <xdr:nvPicPr>
        <xdr:cNvPr id="1043" name="Picture 7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134397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83</xdr:row>
      <xdr:rowOff>0</xdr:rowOff>
    </xdr:from>
    <xdr:to>
      <xdr:col>6</xdr:col>
      <xdr:colOff>9525</xdr:colOff>
      <xdr:row>83</xdr:row>
      <xdr:rowOff>9525</xdr:rowOff>
    </xdr:to>
    <xdr:pic>
      <xdr:nvPicPr>
        <xdr:cNvPr id="1044" name="Picture 8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134397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9525</xdr:colOff>
      <xdr:row>84</xdr:row>
      <xdr:rowOff>28575</xdr:rowOff>
    </xdr:to>
    <xdr:pic>
      <xdr:nvPicPr>
        <xdr:cNvPr id="1045" name="Picture 16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13439775"/>
          <a:ext cx="9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666750</xdr:colOff>
      <xdr:row>83</xdr:row>
      <xdr:rowOff>9525</xdr:rowOff>
    </xdr:to>
    <xdr:pic>
      <xdr:nvPicPr>
        <xdr:cNvPr id="1046" name="Picture 17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134397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9525</xdr:colOff>
      <xdr:row>84</xdr:row>
      <xdr:rowOff>28575</xdr:rowOff>
    </xdr:to>
    <xdr:pic>
      <xdr:nvPicPr>
        <xdr:cNvPr id="1047" name="Picture 18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13439775"/>
          <a:ext cx="9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666750</xdr:colOff>
      <xdr:row>83</xdr:row>
      <xdr:rowOff>9525</xdr:rowOff>
    </xdr:to>
    <xdr:pic>
      <xdr:nvPicPr>
        <xdr:cNvPr id="1048" name="Picture 19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134397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9525</xdr:colOff>
      <xdr:row>84</xdr:row>
      <xdr:rowOff>28575</xdr:rowOff>
    </xdr:to>
    <xdr:pic>
      <xdr:nvPicPr>
        <xdr:cNvPr id="1049" name="Picture 20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67075" y="13439775"/>
          <a:ext cx="9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5</xdr:col>
      <xdr:colOff>85725</xdr:colOff>
      <xdr:row>83</xdr:row>
      <xdr:rowOff>9525</xdr:rowOff>
    </xdr:to>
    <xdr:pic>
      <xdr:nvPicPr>
        <xdr:cNvPr id="1050" name="Picture 21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67075" y="134397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9525</xdr:colOff>
      <xdr:row>84</xdr:row>
      <xdr:rowOff>28575</xdr:rowOff>
    </xdr:to>
    <xdr:pic>
      <xdr:nvPicPr>
        <xdr:cNvPr id="1051" name="Picture 22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13439775"/>
          <a:ext cx="9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83</xdr:row>
      <xdr:rowOff>0</xdr:rowOff>
    </xdr:from>
    <xdr:to>
      <xdr:col>6</xdr:col>
      <xdr:colOff>9525</xdr:colOff>
      <xdr:row>83</xdr:row>
      <xdr:rowOff>9525</xdr:rowOff>
    </xdr:to>
    <xdr:pic>
      <xdr:nvPicPr>
        <xdr:cNvPr id="1052" name="Picture 23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134397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2</xdr:col>
      <xdr:colOff>238125</xdr:colOff>
      <xdr:row>84</xdr:row>
      <xdr:rowOff>9525</xdr:rowOff>
    </xdr:to>
    <xdr:pic>
      <xdr:nvPicPr>
        <xdr:cNvPr id="1053" name="Picture 2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360170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666750</xdr:colOff>
      <xdr:row>84</xdr:row>
      <xdr:rowOff>9525</xdr:rowOff>
    </xdr:to>
    <xdr:pic>
      <xdr:nvPicPr>
        <xdr:cNvPr id="1054" name="Picture 3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1360170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666750</xdr:colOff>
      <xdr:row>84</xdr:row>
      <xdr:rowOff>9525</xdr:rowOff>
    </xdr:to>
    <xdr:pic>
      <xdr:nvPicPr>
        <xdr:cNvPr id="1055" name="Picture 4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1360170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84</xdr:row>
      <xdr:rowOff>0</xdr:rowOff>
    </xdr:from>
    <xdr:to>
      <xdr:col>6</xdr:col>
      <xdr:colOff>9525</xdr:colOff>
      <xdr:row>84</xdr:row>
      <xdr:rowOff>9525</xdr:rowOff>
    </xdr:to>
    <xdr:pic>
      <xdr:nvPicPr>
        <xdr:cNvPr id="1056" name="Picture 6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1360170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84</xdr:row>
      <xdr:rowOff>0</xdr:rowOff>
    </xdr:from>
    <xdr:to>
      <xdr:col>6</xdr:col>
      <xdr:colOff>9525</xdr:colOff>
      <xdr:row>84</xdr:row>
      <xdr:rowOff>9525</xdr:rowOff>
    </xdr:to>
    <xdr:pic>
      <xdr:nvPicPr>
        <xdr:cNvPr id="1057" name="Picture 7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1360170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84</xdr:row>
      <xdr:rowOff>0</xdr:rowOff>
    </xdr:from>
    <xdr:to>
      <xdr:col>6</xdr:col>
      <xdr:colOff>9525</xdr:colOff>
      <xdr:row>84</xdr:row>
      <xdr:rowOff>9525</xdr:rowOff>
    </xdr:to>
    <xdr:pic>
      <xdr:nvPicPr>
        <xdr:cNvPr id="1058" name="Picture 8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1360170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9525</xdr:colOff>
      <xdr:row>85</xdr:row>
      <xdr:rowOff>28575</xdr:rowOff>
    </xdr:to>
    <xdr:pic>
      <xdr:nvPicPr>
        <xdr:cNvPr id="1059" name="Picture 16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13601700"/>
          <a:ext cx="9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666750</xdr:colOff>
      <xdr:row>84</xdr:row>
      <xdr:rowOff>9525</xdr:rowOff>
    </xdr:to>
    <xdr:pic>
      <xdr:nvPicPr>
        <xdr:cNvPr id="1060" name="Picture 17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1360170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9525</xdr:colOff>
      <xdr:row>85</xdr:row>
      <xdr:rowOff>28575</xdr:rowOff>
    </xdr:to>
    <xdr:pic>
      <xdr:nvPicPr>
        <xdr:cNvPr id="1061" name="Picture 18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13601700"/>
          <a:ext cx="9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666750</xdr:colOff>
      <xdr:row>84</xdr:row>
      <xdr:rowOff>9525</xdr:rowOff>
    </xdr:to>
    <xdr:pic>
      <xdr:nvPicPr>
        <xdr:cNvPr id="1062" name="Picture 19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1360170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9525</xdr:colOff>
      <xdr:row>85</xdr:row>
      <xdr:rowOff>28575</xdr:rowOff>
    </xdr:to>
    <xdr:pic>
      <xdr:nvPicPr>
        <xdr:cNvPr id="1063" name="Picture 20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67075" y="13601700"/>
          <a:ext cx="9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84</xdr:row>
      <xdr:rowOff>0</xdr:rowOff>
    </xdr:from>
    <xdr:to>
      <xdr:col>5</xdr:col>
      <xdr:colOff>85725</xdr:colOff>
      <xdr:row>84</xdr:row>
      <xdr:rowOff>9525</xdr:rowOff>
    </xdr:to>
    <xdr:pic>
      <xdr:nvPicPr>
        <xdr:cNvPr id="1064" name="Picture 21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67075" y="1360170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9525</xdr:colOff>
      <xdr:row>85</xdr:row>
      <xdr:rowOff>28575</xdr:rowOff>
    </xdr:to>
    <xdr:pic>
      <xdr:nvPicPr>
        <xdr:cNvPr id="1065" name="Picture 22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13601700"/>
          <a:ext cx="9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84</xdr:row>
      <xdr:rowOff>0</xdr:rowOff>
    </xdr:from>
    <xdr:to>
      <xdr:col>6</xdr:col>
      <xdr:colOff>9525</xdr:colOff>
      <xdr:row>84</xdr:row>
      <xdr:rowOff>9525</xdr:rowOff>
    </xdr:to>
    <xdr:pic>
      <xdr:nvPicPr>
        <xdr:cNvPr id="1066" name="Picture 23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1360170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85</xdr:row>
      <xdr:rowOff>0</xdr:rowOff>
    </xdr:from>
    <xdr:to>
      <xdr:col>2</xdr:col>
      <xdr:colOff>238125</xdr:colOff>
      <xdr:row>85</xdr:row>
      <xdr:rowOff>9525</xdr:rowOff>
    </xdr:to>
    <xdr:pic>
      <xdr:nvPicPr>
        <xdr:cNvPr id="1067" name="Picture 2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37636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85</xdr:row>
      <xdr:rowOff>0</xdr:rowOff>
    </xdr:from>
    <xdr:to>
      <xdr:col>2</xdr:col>
      <xdr:colOff>666750</xdr:colOff>
      <xdr:row>85</xdr:row>
      <xdr:rowOff>9525</xdr:rowOff>
    </xdr:to>
    <xdr:pic>
      <xdr:nvPicPr>
        <xdr:cNvPr id="1068" name="Picture 3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137636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85</xdr:row>
      <xdr:rowOff>0</xdr:rowOff>
    </xdr:from>
    <xdr:to>
      <xdr:col>3</xdr:col>
      <xdr:colOff>666750</xdr:colOff>
      <xdr:row>85</xdr:row>
      <xdr:rowOff>9525</xdr:rowOff>
    </xdr:to>
    <xdr:pic>
      <xdr:nvPicPr>
        <xdr:cNvPr id="1069" name="Picture 4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137636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85</xdr:row>
      <xdr:rowOff>0</xdr:rowOff>
    </xdr:from>
    <xdr:to>
      <xdr:col>6</xdr:col>
      <xdr:colOff>9525</xdr:colOff>
      <xdr:row>85</xdr:row>
      <xdr:rowOff>9525</xdr:rowOff>
    </xdr:to>
    <xdr:pic>
      <xdr:nvPicPr>
        <xdr:cNvPr id="1070" name="Picture 6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137636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85</xdr:row>
      <xdr:rowOff>0</xdr:rowOff>
    </xdr:from>
    <xdr:to>
      <xdr:col>6</xdr:col>
      <xdr:colOff>9525</xdr:colOff>
      <xdr:row>85</xdr:row>
      <xdr:rowOff>9525</xdr:rowOff>
    </xdr:to>
    <xdr:pic>
      <xdr:nvPicPr>
        <xdr:cNvPr id="1071" name="Picture 7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137636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85</xdr:row>
      <xdr:rowOff>0</xdr:rowOff>
    </xdr:from>
    <xdr:to>
      <xdr:col>6</xdr:col>
      <xdr:colOff>9525</xdr:colOff>
      <xdr:row>85</xdr:row>
      <xdr:rowOff>9525</xdr:rowOff>
    </xdr:to>
    <xdr:pic>
      <xdr:nvPicPr>
        <xdr:cNvPr id="1072" name="Picture 8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137636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85</xdr:row>
      <xdr:rowOff>0</xdr:rowOff>
    </xdr:from>
    <xdr:to>
      <xdr:col>2</xdr:col>
      <xdr:colOff>9525</xdr:colOff>
      <xdr:row>86</xdr:row>
      <xdr:rowOff>28575</xdr:rowOff>
    </xdr:to>
    <xdr:pic>
      <xdr:nvPicPr>
        <xdr:cNvPr id="1073" name="Picture 16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13763625"/>
          <a:ext cx="9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85</xdr:row>
      <xdr:rowOff>0</xdr:rowOff>
    </xdr:from>
    <xdr:to>
      <xdr:col>2</xdr:col>
      <xdr:colOff>666750</xdr:colOff>
      <xdr:row>85</xdr:row>
      <xdr:rowOff>9525</xdr:rowOff>
    </xdr:to>
    <xdr:pic>
      <xdr:nvPicPr>
        <xdr:cNvPr id="1074" name="Picture 17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137636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85</xdr:row>
      <xdr:rowOff>0</xdr:rowOff>
    </xdr:from>
    <xdr:to>
      <xdr:col>3</xdr:col>
      <xdr:colOff>9525</xdr:colOff>
      <xdr:row>86</xdr:row>
      <xdr:rowOff>28575</xdr:rowOff>
    </xdr:to>
    <xdr:pic>
      <xdr:nvPicPr>
        <xdr:cNvPr id="1075" name="Picture 18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13763625"/>
          <a:ext cx="9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85</xdr:row>
      <xdr:rowOff>0</xdr:rowOff>
    </xdr:from>
    <xdr:to>
      <xdr:col>3</xdr:col>
      <xdr:colOff>666750</xdr:colOff>
      <xdr:row>85</xdr:row>
      <xdr:rowOff>9525</xdr:rowOff>
    </xdr:to>
    <xdr:pic>
      <xdr:nvPicPr>
        <xdr:cNvPr id="1076" name="Picture 19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137636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9525</xdr:colOff>
      <xdr:row>86</xdr:row>
      <xdr:rowOff>28575</xdr:rowOff>
    </xdr:to>
    <xdr:pic>
      <xdr:nvPicPr>
        <xdr:cNvPr id="1077" name="Picture 20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67075" y="13763625"/>
          <a:ext cx="9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85</xdr:row>
      <xdr:rowOff>0</xdr:rowOff>
    </xdr:from>
    <xdr:to>
      <xdr:col>5</xdr:col>
      <xdr:colOff>85725</xdr:colOff>
      <xdr:row>85</xdr:row>
      <xdr:rowOff>9525</xdr:rowOff>
    </xdr:to>
    <xdr:pic>
      <xdr:nvPicPr>
        <xdr:cNvPr id="1078" name="Picture 21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67075" y="137636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9525</xdr:colOff>
      <xdr:row>86</xdr:row>
      <xdr:rowOff>28575</xdr:rowOff>
    </xdr:to>
    <xdr:pic>
      <xdr:nvPicPr>
        <xdr:cNvPr id="1079" name="Picture 22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13763625"/>
          <a:ext cx="9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85</xdr:row>
      <xdr:rowOff>0</xdr:rowOff>
    </xdr:from>
    <xdr:to>
      <xdr:col>6</xdr:col>
      <xdr:colOff>9525</xdr:colOff>
      <xdr:row>85</xdr:row>
      <xdr:rowOff>9525</xdr:rowOff>
    </xdr:to>
    <xdr:pic>
      <xdr:nvPicPr>
        <xdr:cNvPr id="1080" name="Picture 23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137636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86</xdr:row>
      <xdr:rowOff>0</xdr:rowOff>
    </xdr:from>
    <xdr:to>
      <xdr:col>2</xdr:col>
      <xdr:colOff>238125</xdr:colOff>
      <xdr:row>86</xdr:row>
      <xdr:rowOff>9525</xdr:rowOff>
    </xdr:to>
    <xdr:pic>
      <xdr:nvPicPr>
        <xdr:cNvPr id="1081" name="Picture 2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39255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666750</xdr:colOff>
      <xdr:row>86</xdr:row>
      <xdr:rowOff>9525</xdr:rowOff>
    </xdr:to>
    <xdr:pic>
      <xdr:nvPicPr>
        <xdr:cNvPr id="1082" name="Picture 3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139255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666750</xdr:colOff>
      <xdr:row>86</xdr:row>
      <xdr:rowOff>9525</xdr:rowOff>
    </xdr:to>
    <xdr:pic>
      <xdr:nvPicPr>
        <xdr:cNvPr id="1083" name="Picture 4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139255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86</xdr:row>
      <xdr:rowOff>0</xdr:rowOff>
    </xdr:from>
    <xdr:to>
      <xdr:col>6</xdr:col>
      <xdr:colOff>9525</xdr:colOff>
      <xdr:row>86</xdr:row>
      <xdr:rowOff>9525</xdr:rowOff>
    </xdr:to>
    <xdr:pic>
      <xdr:nvPicPr>
        <xdr:cNvPr id="1084" name="Picture 6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139255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86</xdr:row>
      <xdr:rowOff>0</xdr:rowOff>
    </xdr:from>
    <xdr:to>
      <xdr:col>6</xdr:col>
      <xdr:colOff>9525</xdr:colOff>
      <xdr:row>86</xdr:row>
      <xdr:rowOff>9525</xdr:rowOff>
    </xdr:to>
    <xdr:pic>
      <xdr:nvPicPr>
        <xdr:cNvPr id="1085" name="Picture 7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139255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86</xdr:row>
      <xdr:rowOff>0</xdr:rowOff>
    </xdr:from>
    <xdr:to>
      <xdr:col>6</xdr:col>
      <xdr:colOff>9525</xdr:colOff>
      <xdr:row>86</xdr:row>
      <xdr:rowOff>9525</xdr:rowOff>
    </xdr:to>
    <xdr:pic>
      <xdr:nvPicPr>
        <xdr:cNvPr id="1086" name="Picture 8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139255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9525</xdr:colOff>
      <xdr:row>87</xdr:row>
      <xdr:rowOff>28575</xdr:rowOff>
    </xdr:to>
    <xdr:pic>
      <xdr:nvPicPr>
        <xdr:cNvPr id="1087" name="Picture 16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13925550"/>
          <a:ext cx="9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666750</xdr:colOff>
      <xdr:row>86</xdr:row>
      <xdr:rowOff>9525</xdr:rowOff>
    </xdr:to>
    <xdr:pic>
      <xdr:nvPicPr>
        <xdr:cNvPr id="1088" name="Picture 17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139255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9525</xdr:colOff>
      <xdr:row>87</xdr:row>
      <xdr:rowOff>28575</xdr:rowOff>
    </xdr:to>
    <xdr:pic>
      <xdr:nvPicPr>
        <xdr:cNvPr id="1089" name="Picture 18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13925550"/>
          <a:ext cx="9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666750</xdr:colOff>
      <xdr:row>86</xdr:row>
      <xdr:rowOff>9525</xdr:rowOff>
    </xdr:to>
    <xdr:pic>
      <xdr:nvPicPr>
        <xdr:cNvPr id="1090" name="Picture 19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139255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86</xdr:row>
      <xdr:rowOff>0</xdr:rowOff>
    </xdr:from>
    <xdr:to>
      <xdr:col>4</xdr:col>
      <xdr:colOff>9525</xdr:colOff>
      <xdr:row>87</xdr:row>
      <xdr:rowOff>28575</xdr:rowOff>
    </xdr:to>
    <xdr:pic>
      <xdr:nvPicPr>
        <xdr:cNvPr id="1091" name="Picture 20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67075" y="13925550"/>
          <a:ext cx="9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86</xdr:row>
      <xdr:rowOff>0</xdr:rowOff>
    </xdr:from>
    <xdr:to>
      <xdr:col>5</xdr:col>
      <xdr:colOff>85725</xdr:colOff>
      <xdr:row>86</xdr:row>
      <xdr:rowOff>9525</xdr:rowOff>
    </xdr:to>
    <xdr:pic>
      <xdr:nvPicPr>
        <xdr:cNvPr id="1092" name="Picture 21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67075" y="139255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9525</xdr:colOff>
      <xdr:row>87</xdr:row>
      <xdr:rowOff>28575</xdr:rowOff>
    </xdr:to>
    <xdr:pic>
      <xdr:nvPicPr>
        <xdr:cNvPr id="1093" name="Picture 22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13925550"/>
          <a:ext cx="9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86</xdr:row>
      <xdr:rowOff>0</xdr:rowOff>
    </xdr:from>
    <xdr:to>
      <xdr:col>6</xdr:col>
      <xdr:colOff>9525</xdr:colOff>
      <xdr:row>86</xdr:row>
      <xdr:rowOff>9525</xdr:rowOff>
    </xdr:to>
    <xdr:pic>
      <xdr:nvPicPr>
        <xdr:cNvPr id="1094" name="Picture 23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139255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2</xdr:col>
      <xdr:colOff>238125</xdr:colOff>
      <xdr:row>87</xdr:row>
      <xdr:rowOff>9525</xdr:rowOff>
    </xdr:to>
    <xdr:pic>
      <xdr:nvPicPr>
        <xdr:cNvPr id="1095" name="Picture 2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40874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666750</xdr:colOff>
      <xdr:row>87</xdr:row>
      <xdr:rowOff>9525</xdr:rowOff>
    </xdr:to>
    <xdr:pic>
      <xdr:nvPicPr>
        <xdr:cNvPr id="1096" name="Picture 3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140874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87</xdr:row>
      <xdr:rowOff>0</xdr:rowOff>
    </xdr:from>
    <xdr:to>
      <xdr:col>3</xdr:col>
      <xdr:colOff>666750</xdr:colOff>
      <xdr:row>87</xdr:row>
      <xdr:rowOff>9525</xdr:rowOff>
    </xdr:to>
    <xdr:pic>
      <xdr:nvPicPr>
        <xdr:cNvPr id="1097" name="Picture 4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140874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87</xdr:row>
      <xdr:rowOff>0</xdr:rowOff>
    </xdr:from>
    <xdr:to>
      <xdr:col>6</xdr:col>
      <xdr:colOff>9525</xdr:colOff>
      <xdr:row>87</xdr:row>
      <xdr:rowOff>9525</xdr:rowOff>
    </xdr:to>
    <xdr:pic>
      <xdr:nvPicPr>
        <xdr:cNvPr id="1098" name="Picture 6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140874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87</xdr:row>
      <xdr:rowOff>0</xdr:rowOff>
    </xdr:from>
    <xdr:to>
      <xdr:col>6</xdr:col>
      <xdr:colOff>9525</xdr:colOff>
      <xdr:row>87</xdr:row>
      <xdr:rowOff>9525</xdr:rowOff>
    </xdr:to>
    <xdr:pic>
      <xdr:nvPicPr>
        <xdr:cNvPr id="1099" name="Picture 7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140874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87</xdr:row>
      <xdr:rowOff>0</xdr:rowOff>
    </xdr:from>
    <xdr:to>
      <xdr:col>6</xdr:col>
      <xdr:colOff>9525</xdr:colOff>
      <xdr:row>87</xdr:row>
      <xdr:rowOff>9525</xdr:rowOff>
    </xdr:to>
    <xdr:pic>
      <xdr:nvPicPr>
        <xdr:cNvPr id="1100" name="Picture 8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140874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9525</xdr:colOff>
      <xdr:row>88</xdr:row>
      <xdr:rowOff>28575</xdr:rowOff>
    </xdr:to>
    <xdr:pic>
      <xdr:nvPicPr>
        <xdr:cNvPr id="1101" name="Picture 16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14087475"/>
          <a:ext cx="9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666750</xdr:colOff>
      <xdr:row>87</xdr:row>
      <xdr:rowOff>9525</xdr:rowOff>
    </xdr:to>
    <xdr:pic>
      <xdr:nvPicPr>
        <xdr:cNvPr id="1102" name="Picture 17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140874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87</xdr:row>
      <xdr:rowOff>0</xdr:rowOff>
    </xdr:from>
    <xdr:to>
      <xdr:col>3</xdr:col>
      <xdr:colOff>9525</xdr:colOff>
      <xdr:row>88</xdr:row>
      <xdr:rowOff>28575</xdr:rowOff>
    </xdr:to>
    <xdr:pic>
      <xdr:nvPicPr>
        <xdr:cNvPr id="1103" name="Picture 18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14087475"/>
          <a:ext cx="9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87</xdr:row>
      <xdr:rowOff>0</xdr:rowOff>
    </xdr:from>
    <xdr:to>
      <xdr:col>3</xdr:col>
      <xdr:colOff>666750</xdr:colOff>
      <xdr:row>87</xdr:row>
      <xdr:rowOff>9525</xdr:rowOff>
    </xdr:to>
    <xdr:pic>
      <xdr:nvPicPr>
        <xdr:cNvPr id="1104" name="Picture 19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140874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9525</xdr:colOff>
      <xdr:row>88</xdr:row>
      <xdr:rowOff>28575</xdr:rowOff>
    </xdr:to>
    <xdr:pic>
      <xdr:nvPicPr>
        <xdr:cNvPr id="1105" name="Picture 20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67075" y="14087475"/>
          <a:ext cx="9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87</xdr:row>
      <xdr:rowOff>0</xdr:rowOff>
    </xdr:from>
    <xdr:to>
      <xdr:col>5</xdr:col>
      <xdr:colOff>85725</xdr:colOff>
      <xdr:row>87</xdr:row>
      <xdr:rowOff>9525</xdr:rowOff>
    </xdr:to>
    <xdr:pic>
      <xdr:nvPicPr>
        <xdr:cNvPr id="1106" name="Picture 21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67075" y="140874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87</xdr:row>
      <xdr:rowOff>0</xdr:rowOff>
    </xdr:from>
    <xdr:to>
      <xdr:col>5</xdr:col>
      <xdr:colOff>9525</xdr:colOff>
      <xdr:row>88</xdr:row>
      <xdr:rowOff>28575</xdr:rowOff>
    </xdr:to>
    <xdr:pic>
      <xdr:nvPicPr>
        <xdr:cNvPr id="1107" name="Picture 22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14087475"/>
          <a:ext cx="9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87</xdr:row>
      <xdr:rowOff>0</xdr:rowOff>
    </xdr:from>
    <xdr:to>
      <xdr:col>6</xdr:col>
      <xdr:colOff>9525</xdr:colOff>
      <xdr:row>87</xdr:row>
      <xdr:rowOff>9525</xdr:rowOff>
    </xdr:to>
    <xdr:pic>
      <xdr:nvPicPr>
        <xdr:cNvPr id="1108" name="Picture 23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140874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88</xdr:row>
      <xdr:rowOff>0</xdr:rowOff>
    </xdr:from>
    <xdr:to>
      <xdr:col>2</xdr:col>
      <xdr:colOff>238125</xdr:colOff>
      <xdr:row>88</xdr:row>
      <xdr:rowOff>9525</xdr:rowOff>
    </xdr:to>
    <xdr:pic>
      <xdr:nvPicPr>
        <xdr:cNvPr id="1109" name="Picture 2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424940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666750</xdr:colOff>
      <xdr:row>88</xdr:row>
      <xdr:rowOff>9525</xdr:rowOff>
    </xdr:to>
    <xdr:pic>
      <xdr:nvPicPr>
        <xdr:cNvPr id="1110" name="Picture 3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1424940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88</xdr:row>
      <xdr:rowOff>0</xdr:rowOff>
    </xdr:from>
    <xdr:to>
      <xdr:col>3</xdr:col>
      <xdr:colOff>666750</xdr:colOff>
      <xdr:row>88</xdr:row>
      <xdr:rowOff>9525</xdr:rowOff>
    </xdr:to>
    <xdr:pic>
      <xdr:nvPicPr>
        <xdr:cNvPr id="1111" name="Picture 4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1424940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88</xdr:row>
      <xdr:rowOff>0</xdr:rowOff>
    </xdr:from>
    <xdr:to>
      <xdr:col>6</xdr:col>
      <xdr:colOff>9525</xdr:colOff>
      <xdr:row>88</xdr:row>
      <xdr:rowOff>9525</xdr:rowOff>
    </xdr:to>
    <xdr:pic>
      <xdr:nvPicPr>
        <xdr:cNvPr id="1112" name="Picture 6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1424940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88</xdr:row>
      <xdr:rowOff>0</xdr:rowOff>
    </xdr:from>
    <xdr:to>
      <xdr:col>6</xdr:col>
      <xdr:colOff>9525</xdr:colOff>
      <xdr:row>88</xdr:row>
      <xdr:rowOff>9525</xdr:rowOff>
    </xdr:to>
    <xdr:pic>
      <xdr:nvPicPr>
        <xdr:cNvPr id="1113" name="Picture 7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1424940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88</xdr:row>
      <xdr:rowOff>0</xdr:rowOff>
    </xdr:from>
    <xdr:to>
      <xdr:col>6</xdr:col>
      <xdr:colOff>9525</xdr:colOff>
      <xdr:row>88</xdr:row>
      <xdr:rowOff>9525</xdr:rowOff>
    </xdr:to>
    <xdr:pic>
      <xdr:nvPicPr>
        <xdr:cNvPr id="1114" name="Picture 8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1424940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9525</xdr:colOff>
      <xdr:row>89</xdr:row>
      <xdr:rowOff>28575</xdr:rowOff>
    </xdr:to>
    <xdr:pic>
      <xdr:nvPicPr>
        <xdr:cNvPr id="1115" name="Picture 16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14249400"/>
          <a:ext cx="9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666750</xdr:colOff>
      <xdr:row>88</xdr:row>
      <xdr:rowOff>9525</xdr:rowOff>
    </xdr:to>
    <xdr:pic>
      <xdr:nvPicPr>
        <xdr:cNvPr id="1116" name="Picture 17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1424940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88</xdr:row>
      <xdr:rowOff>0</xdr:rowOff>
    </xdr:from>
    <xdr:to>
      <xdr:col>3</xdr:col>
      <xdr:colOff>9525</xdr:colOff>
      <xdr:row>89</xdr:row>
      <xdr:rowOff>28575</xdr:rowOff>
    </xdr:to>
    <xdr:pic>
      <xdr:nvPicPr>
        <xdr:cNvPr id="1117" name="Picture 18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14249400"/>
          <a:ext cx="9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88</xdr:row>
      <xdr:rowOff>0</xdr:rowOff>
    </xdr:from>
    <xdr:to>
      <xdr:col>3</xdr:col>
      <xdr:colOff>666750</xdr:colOff>
      <xdr:row>88</xdr:row>
      <xdr:rowOff>9525</xdr:rowOff>
    </xdr:to>
    <xdr:pic>
      <xdr:nvPicPr>
        <xdr:cNvPr id="1118" name="Picture 19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1424940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9525</xdr:colOff>
      <xdr:row>89</xdr:row>
      <xdr:rowOff>28575</xdr:rowOff>
    </xdr:to>
    <xdr:pic>
      <xdr:nvPicPr>
        <xdr:cNvPr id="1119" name="Picture 20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67075" y="14249400"/>
          <a:ext cx="9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88</xdr:row>
      <xdr:rowOff>0</xdr:rowOff>
    </xdr:from>
    <xdr:to>
      <xdr:col>5</xdr:col>
      <xdr:colOff>85725</xdr:colOff>
      <xdr:row>88</xdr:row>
      <xdr:rowOff>9525</xdr:rowOff>
    </xdr:to>
    <xdr:pic>
      <xdr:nvPicPr>
        <xdr:cNvPr id="1120" name="Picture 21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67075" y="1424940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88</xdr:row>
      <xdr:rowOff>0</xdr:rowOff>
    </xdr:from>
    <xdr:to>
      <xdr:col>5</xdr:col>
      <xdr:colOff>9525</xdr:colOff>
      <xdr:row>89</xdr:row>
      <xdr:rowOff>28575</xdr:rowOff>
    </xdr:to>
    <xdr:pic>
      <xdr:nvPicPr>
        <xdr:cNvPr id="1121" name="Picture 22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14249400"/>
          <a:ext cx="9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88</xdr:row>
      <xdr:rowOff>0</xdr:rowOff>
    </xdr:from>
    <xdr:to>
      <xdr:col>6</xdr:col>
      <xdr:colOff>9525</xdr:colOff>
      <xdr:row>88</xdr:row>
      <xdr:rowOff>9525</xdr:rowOff>
    </xdr:to>
    <xdr:pic>
      <xdr:nvPicPr>
        <xdr:cNvPr id="1122" name="Picture 23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1424940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89</xdr:row>
      <xdr:rowOff>0</xdr:rowOff>
    </xdr:from>
    <xdr:to>
      <xdr:col>2</xdr:col>
      <xdr:colOff>238125</xdr:colOff>
      <xdr:row>89</xdr:row>
      <xdr:rowOff>9525</xdr:rowOff>
    </xdr:to>
    <xdr:pic>
      <xdr:nvPicPr>
        <xdr:cNvPr id="1123" name="Picture 2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44113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666750</xdr:colOff>
      <xdr:row>89</xdr:row>
      <xdr:rowOff>9525</xdr:rowOff>
    </xdr:to>
    <xdr:pic>
      <xdr:nvPicPr>
        <xdr:cNvPr id="1124" name="Picture 3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144113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666750</xdr:colOff>
      <xdr:row>89</xdr:row>
      <xdr:rowOff>9525</xdr:rowOff>
    </xdr:to>
    <xdr:pic>
      <xdr:nvPicPr>
        <xdr:cNvPr id="1125" name="Picture 4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144113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89</xdr:row>
      <xdr:rowOff>0</xdr:rowOff>
    </xdr:from>
    <xdr:to>
      <xdr:col>6</xdr:col>
      <xdr:colOff>9525</xdr:colOff>
      <xdr:row>89</xdr:row>
      <xdr:rowOff>9525</xdr:rowOff>
    </xdr:to>
    <xdr:pic>
      <xdr:nvPicPr>
        <xdr:cNvPr id="1126" name="Picture 6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144113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89</xdr:row>
      <xdr:rowOff>0</xdr:rowOff>
    </xdr:from>
    <xdr:to>
      <xdr:col>6</xdr:col>
      <xdr:colOff>9525</xdr:colOff>
      <xdr:row>89</xdr:row>
      <xdr:rowOff>9525</xdr:rowOff>
    </xdr:to>
    <xdr:pic>
      <xdr:nvPicPr>
        <xdr:cNvPr id="1127" name="Picture 7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144113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89</xdr:row>
      <xdr:rowOff>0</xdr:rowOff>
    </xdr:from>
    <xdr:to>
      <xdr:col>6</xdr:col>
      <xdr:colOff>9525</xdr:colOff>
      <xdr:row>89</xdr:row>
      <xdr:rowOff>9525</xdr:rowOff>
    </xdr:to>
    <xdr:pic>
      <xdr:nvPicPr>
        <xdr:cNvPr id="1128" name="Picture 8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144113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9525</xdr:colOff>
      <xdr:row>90</xdr:row>
      <xdr:rowOff>28575</xdr:rowOff>
    </xdr:to>
    <xdr:pic>
      <xdr:nvPicPr>
        <xdr:cNvPr id="1129" name="Picture 16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14411325"/>
          <a:ext cx="9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666750</xdr:colOff>
      <xdr:row>89</xdr:row>
      <xdr:rowOff>9525</xdr:rowOff>
    </xdr:to>
    <xdr:pic>
      <xdr:nvPicPr>
        <xdr:cNvPr id="1130" name="Picture 17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144113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9525</xdr:colOff>
      <xdr:row>90</xdr:row>
      <xdr:rowOff>28575</xdr:rowOff>
    </xdr:to>
    <xdr:pic>
      <xdr:nvPicPr>
        <xdr:cNvPr id="1131" name="Picture 18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14411325"/>
          <a:ext cx="9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666750</xdr:colOff>
      <xdr:row>89</xdr:row>
      <xdr:rowOff>9525</xdr:rowOff>
    </xdr:to>
    <xdr:pic>
      <xdr:nvPicPr>
        <xdr:cNvPr id="1132" name="Picture 19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144113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89</xdr:row>
      <xdr:rowOff>0</xdr:rowOff>
    </xdr:from>
    <xdr:to>
      <xdr:col>4</xdr:col>
      <xdr:colOff>9525</xdr:colOff>
      <xdr:row>90</xdr:row>
      <xdr:rowOff>28575</xdr:rowOff>
    </xdr:to>
    <xdr:pic>
      <xdr:nvPicPr>
        <xdr:cNvPr id="1133" name="Picture 20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67075" y="14411325"/>
          <a:ext cx="9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89</xdr:row>
      <xdr:rowOff>0</xdr:rowOff>
    </xdr:from>
    <xdr:to>
      <xdr:col>5</xdr:col>
      <xdr:colOff>85725</xdr:colOff>
      <xdr:row>89</xdr:row>
      <xdr:rowOff>9525</xdr:rowOff>
    </xdr:to>
    <xdr:pic>
      <xdr:nvPicPr>
        <xdr:cNvPr id="1134" name="Picture 21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67075" y="144113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89</xdr:row>
      <xdr:rowOff>0</xdr:rowOff>
    </xdr:from>
    <xdr:to>
      <xdr:col>5</xdr:col>
      <xdr:colOff>9525</xdr:colOff>
      <xdr:row>90</xdr:row>
      <xdr:rowOff>28575</xdr:rowOff>
    </xdr:to>
    <xdr:pic>
      <xdr:nvPicPr>
        <xdr:cNvPr id="1135" name="Picture 22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14411325"/>
          <a:ext cx="9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89</xdr:row>
      <xdr:rowOff>0</xdr:rowOff>
    </xdr:from>
    <xdr:to>
      <xdr:col>6</xdr:col>
      <xdr:colOff>9525</xdr:colOff>
      <xdr:row>89</xdr:row>
      <xdr:rowOff>9525</xdr:rowOff>
    </xdr:to>
    <xdr:pic>
      <xdr:nvPicPr>
        <xdr:cNvPr id="1136" name="Picture 23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144113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90</xdr:row>
      <xdr:rowOff>0</xdr:rowOff>
    </xdr:from>
    <xdr:to>
      <xdr:col>2</xdr:col>
      <xdr:colOff>238125</xdr:colOff>
      <xdr:row>90</xdr:row>
      <xdr:rowOff>9525</xdr:rowOff>
    </xdr:to>
    <xdr:pic>
      <xdr:nvPicPr>
        <xdr:cNvPr id="1137" name="Picture 2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45732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90</xdr:row>
      <xdr:rowOff>0</xdr:rowOff>
    </xdr:from>
    <xdr:to>
      <xdr:col>2</xdr:col>
      <xdr:colOff>666750</xdr:colOff>
      <xdr:row>90</xdr:row>
      <xdr:rowOff>9525</xdr:rowOff>
    </xdr:to>
    <xdr:pic>
      <xdr:nvPicPr>
        <xdr:cNvPr id="1138" name="Picture 3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145732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90</xdr:row>
      <xdr:rowOff>0</xdr:rowOff>
    </xdr:from>
    <xdr:to>
      <xdr:col>3</xdr:col>
      <xdr:colOff>666750</xdr:colOff>
      <xdr:row>90</xdr:row>
      <xdr:rowOff>9525</xdr:rowOff>
    </xdr:to>
    <xdr:pic>
      <xdr:nvPicPr>
        <xdr:cNvPr id="1139" name="Picture 4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145732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90</xdr:row>
      <xdr:rowOff>0</xdr:rowOff>
    </xdr:from>
    <xdr:to>
      <xdr:col>6</xdr:col>
      <xdr:colOff>9525</xdr:colOff>
      <xdr:row>90</xdr:row>
      <xdr:rowOff>9525</xdr:rowOff>
    </xdr:to>
    <xdr:pic>
      <xdr:nvPicPr>
        <xdr:cNvPr id="1140" name="Picture 6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145732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90</xdr:row>
      <xdr:rowOff>0</xdr:rowOff>
    </xdr:from>
    <xdr:to>
      <xdr:col>6</xdr:col>
      <xdr:colOff>9525</xdr:colOff>
      <xdr:row>90</xdr:row>
      <xdr:rowOff>9525</xdr:rowOff>
    </xdr:to>
    <xdr:pic>
      <xdr:nvPicPr>
        <xdr:cNvPr id="1141" name="Picture 7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145732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90</xdr:row>
      <xdr:rowOff>0</xdr:rowOff>
    </xdr:from>
    <xdr:to>
      <xdr:col>6</xdr:col>
      <xdr:colOff>9525</xdr:colOff>
      <xdr:row>90</xdr:row>
      <xdr:rowOff>9525</xdr:rowOff>
    </xdr:to>
    <xdr:pic>
      <xdr:nvPicPr>
        <xdr:cNvPr id="1142" name="Picture 8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145732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90</xdr:row>
      <xdr:rowOff>0</xdr:rowOff>
    </xdr:from>
    <xdr:to>
      <xdr:col>2</xdr:col>
      <xdr:colOff>9525</xdr:colOff>
      <xdr:row>91</xdr:row>
      <xdr:rowOff>28575</xdr:rowOff>
    </xdr:to>
    <xdr:pic>
      <xdr:nvPicPr>
        <xdr:cNvPr id="1143" name="Picture 16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14573250"/>
          <a:ext cx="9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90</xdr:row>
      <xdr:rowOff>0</xdr:rowOff>
    </xdr:from>
    <xdr:to>
      <xdr:col>2</xdr:col>
      <xdr:colOff>666750</xdr:colOff>
      <xdr:row>90</xdr:row>
      <xdr:rowOff>9525</xdr:rowOff>
    </xdr:to>
    <xdr:pic>
      <xdr:nvPicPr>
        <xdr:cNvPr id="1144" name="Picture 17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145732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90</xdr:row>
      <xdr:rowOff>0</xdr:rowOff>
    </xdr:from>
    <xdr:to>
      <xdr:col>3</xdr:col>
      <xdr:colOff>9525</xdr:colOff>
      <xdr:row>91</xdr:row>
      <xdr:rowOff>28575</xdr:rowOff>
    </xdr:to>
    <xdr:pic>
      <xdr:nvPicPr>
        <xdr:cNvPr id="1145" name="Picture 18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14573250"/>
          <a:ext cx="9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90</xdr:row>
      <xdr:rowOff>0</xdr:rowOff>
    </xdr:from>
    <xdr:to>
      <xdr:col>3</xdr:col>
      <xdr:colOff>666750</xdr:colOff>
      <xdr:row>90</xdr:row>
      <xdr:rowOff>9525</xdr:rowOff>
    </xdr:to>
    <xdr:pic>
      <xdr:nvPicPr>
        <xdr:cNvPr id="1146" name="Picture 19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145732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9525</xdr:colOff>
      <xdr:row>91</xdr:row>
      <xdr:rowOff>28575</xdr:rowOff>
    </xdr:to>
    <xdr:pic>
      <xdr:nvPicPr>
        <xdr:cNvPr id="1147" name="Picture 20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67075" y="14573250"/>
          <a:ext cx="9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90</xdr:row>
      <xdr:rowOff>0</xdr:rowOff>
    </xdr:from>
    <xdr:to>
      <xdr:col>5</xdr:col>
      <xdr:colOff>85725</xdr:colOff>
      <xdr:row>90</xdr:row>
      <xdr:rowOff>9525</xdr:rowOff>
    </xdr:to>
    <xdr:pic>
      <xdr:nvPicPr>
        <xdr:cNvPr id="1148" name="Picture 21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67075" y="145732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90</xdr:row>
      <xdr:rowOff>0</xdr:rowOff>
    </xdr:from>
    <xdr:to>
      <xdr:col>5</xdr:col>
      <xdr:colOff>9525</xdr:colOff>
      <xdr:row>91</xdr:row>
      <xdr:rowOff>28575</xdr:rowOff>
    </xdr:to>
    <xdr:pic>
      <xdr:nvPicPr>
        <xdr:cNvPr id="1149" name="Picture 22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14573250"/>
          <a:ext cx="9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90</xdr:row>
      <xdr:rowOff>0</xdr:rowOff>
    </xdr:from>
    <xdr:to>
      <xdr:col>6</xdr:col>
      <xdr:colOff>9525</xdr:colOff>
      <xdr:row>90</xdr:row>
      <xdr:rowOff>9525</xdr:rowOff>
    </xdr:to>
    <xdr:pic>
      <xdr:nvPicPr>
        <xdr:cNvPr id="1150" name="Picture 23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145732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91</xdr:row>
      <xdr:rowOff>0</xdr:rowOff>
    </xdr:from>
    <xdr:to>
      <xdr:col>2</xdr:col>
      <xdr:colOff>238125</xdr:colOff>
      <xdr:row>91</xdr:row>
      <xdr:rowOff>9525</xdr:rowOff>
    </xdr:to>
    <xdr:pic>
      <xdr:nvPicPr>
        <xdr:cNvPr id="1151" name="Picture 2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47351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91</xdr:row>
      <xdr:rowOff>0</xdr:rowOff>
    </xdr:from>
    <xdr:to>
      <xdr:col>2</xdr:col>
      <xdr:colOff>666750</xdr:colOff>
      <xdr:row>91</xdr:row>
      <xdr:rowOff>9525</xdr:rowOff>
    </xdr:to>
    <xdr:pic>
      <xdr:nvPicPr>
        <xdr:cNvPr id="1152" name="Picture 3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147351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91</xdr:row>
      <xdr:rowOff>0</xdr:rowOff>
    </xdr:from>
    <xdr:to>
      <xdr:col>3</xdr:col>
      <xdr:colOff>666750</xdr:colOff>
      <xdr:row>91</xdr:row>
      <xdr:rowOff>9525</xdr:rowOff>
    </xdr:to>
    <xdr:pic>
      <xdr:nvPicPr>
        <xdr:cNvPr id="1153" name="Picture 4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147351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91</xdr:row>
      <xdr:rowOff>0</xdr:rowOff>
    </xdr:from>
    <xdr:to>
      <xdr:col>6</xdr:col>
      <xdr:colOff>9525</xdr:colOff>
      <xdr:row>91</xdr:row>
      <xdr:rowOff>9525</xdr:rowOff>
    </xdr:to>
    <xdr:pic>
      <xdr:nvPicPr>
        <xdr:cNvPr id="1154" name="Picture 6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147351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91</xdr:row>
      <xdr:rowOff>0</xdr:rowOff>
    </xdr:from>
    <xdr:to>
      <xdr:col>6</xdr:col>
      <xdr:colOff>9525</xdr:colOff>
      <xdr:row>91</xdr:row>
      <xdr:rowOff>9525</xdr:rowOff>
    </xdr:to>
    <xdr:pic>
      <xdr:nvPicPr>
        <xdr:cNvPr id="1155" name="Picture 7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147351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91</xdr:row>
      <xdr:rowOff>0</xdr:rowOff>
    </xdr:from>
    <xdr:to>
      <xdr:col>6</xdr:col>
      <xdr:colOff>9525</xdr:colOff>
      <xdr:row>91</xdr:row>
      <xdr:rowOff>9525</xdr:rowOff>
    </xdr:to>
    <xdr:pic>
      <xdr:nvPicPr>
        <xdr:cNvPr id="1156" name="Picture 8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147351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91</xdr:row>
      <xdr:rowOff>0</xdr:rowOff>
    </xdr:from>
    <xdr:to>
      <xdr:col>2</xdr:col>
      <xdr:colOff>9525</xdr:colOff>
      <xdr:row>92</xdr:row>
      <xdr:rowOff>28575</xdr:rowOff>
    </xdr:to>
    <xdr:pic>
      <xdr:nvPicPr>
        <xdr:cNvPr id="1157" name="Picture 16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14735175"/>
          <a:ext cx="9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91</xdr:row>
      <xdr:rowOff>0</xdr:rowOff>
    </xdr:from>
    <xdr:to>
      <xdr:col>2</xdr:col>
      <xdr:colOff>666750</xdr:colOff>
      <xdr:row>91</xdr:row>
      <xdr:rowOff>9525</xdr:rowOff>
    </xdr:to>
    <xdr:pic>
      <xdr:nvPicPr>
        <xdr:cNvPr id="1158" name="Picture 17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147351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91</xdr:row>
      <xdr:rowOff>0</xdr:rowOff>
    </xdr:from>
    <xdr:to>
      <xdr:col>3</xdr:col>
      <xdr:colOff>9525</xdr:colOff>
      <xdr:row>92</xdr:row>
      <xdr:rowOff>28575</xdr:rowOff>
    </xdr:to>
    <xdr:pic>
      <xdr:nvPicPr>
        <xdr:cNvPr id="1159" name="Picture 18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14735175"/>
          <a:ext cx="9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91</xdr:row>
      <xdr:rowOff>0</xdr:rowOff>
    </xdr:from>
    <xdr:to>
      <xdr:col>3</xdr:col>
      <xdr:colOff>666750</xdr:colOff>
      <xdr:row>91</xdr:row>
      <xdr:rowOff>9525</xdr:rowOff>
    </xdr:to>
    <xdr:pic>
      <xdr:nvPicPr>
        <xdr:cNvPr id="1160" name="Picture 19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147351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91</xdr:row>
      <xdr:rowOff>0</xdr:rowOff>
    </xdr:from>
    <xdr:to>
      <xdr:col>4</xdr:col>
      <xdr:colOff>9525</xdr:colOff>
      <xdr:row>92</xdr:row>
      <xdr:rowOff>28575</xdr:rowOff>
    </xdr:to>
    <xdr:pic>
      <xdr:nvPicPr>
        <xdr:cNvPr id="1161" name="Picture 20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67075" y="14735175"/>
          <a:ext cx="9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91</xdr:row>
      <xdr:rowOff>0</xdr:rowOff>
    </xdr:from>
    <xdr:to>
      <xdr:col>5</xdr:col>
      <xdr:colOff>85725</xdr:colOff>
      <xdr:row>91</xdr:row>
      <xdr:rowOff>9525</xdr:rowOff>
    </xdr:to>
    <xdr:pic>
      <xdr:nvPicPr>
        <xdr:cNvPr id="1162" name="Picture 21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67075" y="147351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91</xdr:row>
      <xdr:rowOff>0</xdr:rowOff>
    </xdr:from>
    <xdr:to>
      <xdr:col>5</xdr:col>
      <xdr:colOff>9525</xdr:colOff>
      <xdr:row>92</xdr:row>
      <xdr:rowOff>28575</xdr:rowOff>
    </xdr:to>
    <xdr:pic>
      <xdr:nvPicPr>
        <xdr:cNvPr id="1163" name="Picture 22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14735175"/>
          <a:ext cx="9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91</xdr:row>
      <xdr:rowOff>0</xdr:rowOff>
    </xdr:from>
    <xdr:to>
      <xdr:col>6</xdr:col>
      <xdr:colOff>9525</xdr:colOff>
      <xdr:row>91</xdr:row>
      <xdr:rowOff>9525</xdr:rowOff>
    </xdr:to>
    <xdr:pic>
      <xdr:nvPicPr>
        <xdr:cNvPr id="1164" name="Picture 23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147351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92</xdr:row>
      <xdr:rowOff>0</xdr:rowOff>
    </xdr:from>
    <xdr:to>
      <xdr:col>2</xdr:col>
      <xdr:colOff>238125</xdr:colOff>
      <xdr:row>92</xdr:row>
      <xdr:rowOff>9525</xdr:rowOff>
    </xdr:to>
    <xdr:pic>
      <xdr:nvPicPr>
        <xdr:cNvPr id="1165" name="Picture 2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489710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92</xdr:row>
      <xdr:rowOff>0</xdr:rowOff>
    </xdr:from>
    <xdr:to>
      <xdr:col>2</xdr:col>
      <xdr:colOff>666750</xdr:colOff>
      <xdr:row>92</xdr:row>
      <xdr:rowOff>9525</xdr:rowOff>
    </xdr:to>
    <xdr:pic>
      <xdr:nvPicPr>
        <xdr:cNvPr id="1166" name="Picture 3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1489710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92</xdr:row>
      <xdr:rowOff>0</xdr:rowOff>
    </xdr:from>
    <xdr:to>
      <xdr:col>3</xdr:col>
      <xdr:colOff>666750</xdr:colOff>
      <xdr:row>92</xdr:row>
      <xdr:rowOff>9525</xdr:rowOff>
    </xdr:to>
    <xdr:pic>
      <xdr:nvPicPr>
        <xdr:cNvPr id="1167" name="Picture 4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1489710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92</xdr:row>
      <xdr:rowOff>0</xdr:rowOff>
    </xdr:from>
    <xdr:to>
      <xdr:col>6</xdr:col>
      <xdr:colOff>9525</xdr:colOff>
      <xdr:row>92</xdr:row>
      <xdr:rowOff>9525</xdr:rowOff>
    </xdr:to>
    <xdr:pic>
      <xdr:nvPicPr>
        <xdr:cNvPr id="1168" name="Picture 6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1489710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92</xdr:row>
      <xdr:rowOff>0</xdr:rowOff>
    </xdr:from>
    <xdr:to>
      <xdr:col>6</xdr:col>
      <xdr:colOff>9525</xdr:colOff>
      <xdr:row>92</xdr:row>
      <xdr:rowOff>9525</xdr:rowOff>
    </xdr:to>
    <xdr:pic>
      <xdr:nvPicPr>
        <xdr:cNvPr id="1169" name="Picture 7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1489710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92</xdr:row>
      <xdr:rowOff>0</xdr:rowOff>
    </xdr:from>
    <xdr:to>
      <xdr:col>6</xdr:col>
      <xdr:colOff>9525</xdr:colOff>
      <xdr:row>92</xdr:row>
      <xdr:rowOff>9525</xdr:rowOff>
    </xdr:to>
    <xdr:pic>
      <xdr:nvPicPr>
        <xdr:cNvPr id="1170" name="Picture 8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1489710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92</xdr:row>
      <xdr:rowOff>0</xdr:rowOff>
    </xdr:from>
    <xdr:to>
      <xdr:col>2</xdr:col>
      <xdr:colOff>9525</xdr:colOff>
      <xdr:row>93</xdr:row>
      <xdr:rowOff>28575</xdr:rowOff>
    </xdr:to>
    <xdr:pic>
      <xdr:nvPicPr>
        <xdr:cNvPr id="1171" name="Picture 16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14897100"/>
          <a:ext cx="9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92</xdr:row>
      <xdr:rowOff>0</xdr:rowOff>
    </xdr:from>
    <xdr:to>
      <xdr:col>2</xdr:col>
      <xdr:colOff>666750</xdr:colOff>
      <xdr:row>92</xdr:row>
      <xdr:rowOff>9525</xdr:rowOff>
    </xdr:to>
    <xdr:pic>
      <xdr:nvPicPr>
        <xdr:cNvPr id="1172" name="Picture 17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1489710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92</xdr:row>
      <xdr:rowOff>0</xdr:rowOff>
    </xdr:from>
    <xdr:to>
      <xdr:col>3</xdr:col>
      <xdr:colOff>9525</xdr:colOff>
      <xdr:row>93</xdr:row>
      <xdr:rowOff>28575</xdr:rowOff>
    </xdr:to>
    <xdr:pic>
      <xdr:nvPicPr>
        <xdr:cNvPr id="1173" name="Picture 18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14897100"/>
          <a:ext cx="9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92</xdr:row>
      <xdr:rowOff>0</xdr:rowOff>
    </xdr:from>
    <xdr:to>
      <xdr:col>3</xdr:col>
      <xdr:colOff>666750</xdr:colOff>
      <xdr:row>92</xdr:row>
      <xdr:rowOff>9525</xdr:rowOff>
    </xdr:to>
    <xdr:pic>
      <xdr:nvPicPr>
        <xdr:cNvPr id="1174" name="Picture 19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1489710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92</xdr:row>
      <xdr:rowOff>0</xdr:rowOff>
    </xdr:from>
    <xdr:to>
      <xdr:col>4</xdr:col>
      <xdr:colOff>9525</xdr:colOff>
      <xdr:row>93</xdr:row>
      <xdr:rowOff>28575</xdr:rowOff>
    </xdr:to>
    <xdr:pic>
      <xdr:nvPicPr>
        <xdr:cNvPr id="1175" name="Picture 20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67075" y="14897100"/>
          <a:ext cx="9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92</xdr:row>
      <xdr:rowOff>0</xdr:rowOff>
    </xdr:from>
    <xdr:to>
      <xdr:col>5</xdr:col>
      <xdr:colOff>85725</xdr:colOff>
      <xdr:row>92</xdr:row>
      <xdr:rowOff>9525</xdr:rowOff>
    </xdr:to>
    <xdr:pic>
      <xdr:nvPicPr>
        <xdr:cNvPr id="1176" name="Picture 21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67075" y="1489710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92</xdr:row>
      <xdr:rowOff>0</xdr:rowOff>
    </xdr:from>
    <xdr:to>
      <xdr:col>5</xdr:col>
      <xdr:colOff>9525</xdr:colOff>
      <xdr:row>93</xdr:row>
      <xdr:rowOff>28575</xdr:rowOff>
    </xdr:to>
    <xdr:pic>
      <xdr:nvPicPr>
        <xdr:cNvPr id="1177" name="Picture 22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14897100"/>
          <a:ext cx="9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92</xdr:row>
      <xdr:rowOff>0</xdr:rowOff>
    </xdr:from>
    <xdr:to>
      <xdr:col>6</xdr:col>
      <xdr:colOff>9525</xdr:colOff>
      <xdr:row>92</xdr:row>
      <xdr:rowOff>9525</xdr:rowOff>
    </xdr:to>
    <xdr:pic>
      <xdr:nvPicPr>
        <xdr:cNvPr id="1178" name="Picture 23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1489710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93</xdr:row>
      <xdr:rowOff>0</xdr:rowOff>
    </xdr:from>
    <xdr:to>
      <xdr:col>2</xdr:col>
      <xdr:colOff>238125</xdr:colOff>
      <xdr:row>93</xdr:row>
      <xdr:rowOff>9525</xdr:rowOff>
    </xdr:to>
    <xdr:pic>
      <xdr:nvPicPr>
        <xdr:cNvPr id="1179" name="Picture 2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50590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666750</xdr:colOff>
      <xdr:row>93</xdr:row>
      <xdr:rowOff>9525</xdr:rowOff>
    </xdr:to>
    <xdr:pic>
      <xdr:nvPicPr>
        <xdr:cNvPr id="1180" name="Picture 3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150590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666750</xdr:colOff>
      <xdr:row>93</xdr:row>
      <xdr:rowOff>9525</xdr:rowOff>
    </xdr:to>
    <xdr:pic>
      <xdr:nvPicPr>
        <xdr:cNvPr id="1181" name="Picture 4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150590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93</xdr:row>
      <xdr:rowOff>0</xdr:rowOff>
    </xdr:from>
    <xdr:to>
      <xdr:col>6</xdr:col>
      <xdr:colOff>9525</xdr:colOff>
      <xdr:row>93</xdr:row>
      <xdr:rowOff>9525</xdr:rowOff>
    </xdr:to>
    <xdr:pic>
      <xdr:nvPicPr>
        <xdr:cNvPr id="1182" name="Picture 6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150590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93</xdr:row>
      <xdr:rowOff>0</xdr:rowOff>
    </xdr:from>
    <xdr:to>
      <xdr:col>6</xdr:col>
      <xdr:colOff>9525</xdr:colOff>
      <xdr:row>93</xdr:row>
      <xdr:rowOff>9525</xdr:rowOff>
    </xdr:to>
    <xdr:pic>
      <xdr:nvPicPr>
        <xdr:cNvPr id="1183" name="Picture 7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150590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93</xdr:row>
      <xdr:rowOff>0</xdr:rowOff>
    </xdr:from>
    <xdr:to>
      <xdr:col>6</xdr:col>
      <xdr:colOff>9525</xdr:colOff>
      <xdr:row>93</xdr:row>
      <xdr:rowOff>9525</xdr:rowOff>
    </xdr:to>
    <xdr:pic>
      <xdr:nvPicPr>
        <xdr:cNvPr id="1184" name="Picture 8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150590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9525</xdr:colOff>
      <xdr:row>94</xdr:row>
      <xdr:rowOff>28575</xdr:rowOff>
    </xdr:to>
    <xdr:pic>
      <xdr:nvPicPr>
        <xdr:cNvPr id="1185" name="Picture 16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15059025"/>
          <a:ext cx="9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666750</xdr:colOff>
      <xdr:row>93</xdr:row>
      <xdr:rowOff>9525</xdr:rowOff>
    </xdr:to>
    <xdr:pic>
      <xdr:nvPicPr>
        <xdr:cNvPr id="1186" name="Picture 17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150590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9525</xdr:colOff>
      <xdr:row>94</xdr:row>
      <xdr:rowOff>28575</xdr:rowOff>
    </xdr:to>
    <xdr:pic>
      <xdr:nvPicPr>
        <xdr:cNvPr id="1187" name="Picture 18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15059025"/>
          <a:ext cx="9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666750</xdr:colOff>
      <xdr:row>93</xdr:row>
      <xdr:rowOff>9525</xdr:rowOff>
    </xdr:to>
    <xdr:pic>
      <xdr:nvPicPr>
        <xdr:cNvPr id="1188" name="Picture 19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150590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9525</xdr:colOff>
      <xdr:row>94</xdr:row>
      <xdr:rowOff>28575</xdr:rowOff>
    </xdr:to>
    <xdr:pic>
      <xdr:nvPicPr>
        <xdr:cNvPr id="1189" name="Picture 20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67075" y="15059025"/>
          <a:ext cx="9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93</xdr:row>
      <xdr:rowOff>0</xdr:rowOff>
    </xdr:from>
    <xdr:to>
      <xdr:col>5</xdr:col>
      <xdr:colOff>85725</xdr:colOff>
      <xdr:row>93</xdr:row>
      <xdr:rowOff>9525</xdr:rowOff>
    </xdr:to>
    <xdr:pic>
      <xdr:nvPicPr>
        <xdr:cNvPr id="1190" name="Picture 21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67075" y="150590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93</xdr:row>
      <xdr:rowOff>0</xdr:rowOff>
    </xdr:from>
    <xdr:to>
      <xdr:col>5</xdr:col>
      <xdr:colOff>9525</xdr:colOff>
      <xdr:row>94</xdr:row>
      <xdr:rowOff>28575</xdr:rowOff>
    </xdr:to>
    <xdr:pic>
      <xdr:nvPicPr>
        <xdr:cNvPr id="1191" name="Picture 22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15059025"/>
          <a:ext cx="9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93</xdr:row>
      <xdr:rowOff>0</xdr:rowOff>
    </xdr:from>
    <xdr:to>
      <xdr:col>6</xdr:col>
      <xdr:colOff>9525</xdr:colOff>
      <xdr:row>93</xdr:row>
      <xdr:rowOff>9525</xdr:rowOff>
    </xdr:to>
    <xdr:pic>
      <xdr:nvPicPr>
        <xdr:cNvPr id="1192" name="Picture 23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150590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2</xdr:col>
      <xdr:colOff>238125</xdr:colOff>
      <xdr:row>94</xdr:row>
      <xdr:rowOff>9525</xdr:rowOff>
    </xdr:to>
    <xdr:pic>
      <xdr:nvPicPr>
        <xdr:cNvPr id="1193" name="Picture 2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52209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666750</xdr:colOff>
      <xdr:row>94</xdr:row>
      <xdr:rowOff>9525</xdr:rowOff>
    </xdr:to>
    <xdr:pic>
      <xdr:nvPicPr>
        <xdr:cNvPr id="1194" name="Picture 3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152209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666750</xdr:colOff>
      <xdr:row>94</xdr:row>
      <xdr:rowOff>9525</xdr:rowOff>
    </xdr:to>
    <xdr:pic>
      <xdr:nvPicPr>
        <xdr:cNvPr id="1195" name="Picture 4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152209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94</xdr:row>
      <xdr:rowOff>0</xdr:rowOff>
    </xdr:from>
    <xdr:to>
      <xdr:col>6</xdr:col>
      <xdr:colOff>9525</xdr:colOff>
      <xdr:row>94</xdr:row>
      <xdr:rowOff>9525</xdr:rowOff>
    </xdr:to>
    <xdr:pic>
      <xdr:nvPicPr>
        <xdr:cNvPr id="1196" name="Picture 6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152209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94</xdr:row>
      <xdr:rowOff>0</xdr:rowOff>
    </xdr:from>
    <xdr:to>
      <xdr:col>6</xdr:col>
      <xdr:colOff>9525</xdr:colOff>
      <xdr:row>94</xdr:row>
      <xdr:rowOff>9525</xdr:rowOff>
    </xdr:to>
    <xdr:pic>
      <xdr:nvPicPr>
        <xdr:cNvPr id="1197" name="Picture 7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152209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94</xdr:row>
      <xdr:rowOff>0</xdr:rowOff>
    </xdr:from>
    <xdr:to>
      <xdr:col>6</xdr:col>
      <xdr:colOff>9525</xdr:colOff>
      <xdr:row>94</xdr:row>
      <xdr:rowOff>9525</xdr:rowOff>
    </xdr:to>
    <xdr:pic>
      <xdr:nvPicPr>
        <xdr:cNvPr id="1198" name="Picture 8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152209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9525</xdr:colOff>
      <xdr:row>95</xdr:row>
      <xdr:rowOff>28575</xdr:rowOff>
    </xdr:to>
    <xdr:pic>
      <xdr:nvPicPr>
        <xdr:cNvPr id="1199" name="Picture 16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15220950"/>
          <a:ext cx="9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666750</xdr:colOff>
      <xdr:row>94</xdr:row>
      <xdr:rowOff>9525</xdr:rowOff>
    </xdr:to>
    <xdr:pic>
      <xdr:nvPicPr>
        <xdr:cNvPr id="1200" name="Picture 17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152209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9525</xdr:colOff>
      <xdr:row>95</xdr:row>
      <xdr:rowOff>28575</xdr:rowOff>
    </xdr:to>
    <xdr:pic>
      <xdr:nvPicPr>
        <xdr:cNvPr id="1201" name="Picture 18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15220950"/>
          <a:ext cx="9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666750</xdr:colOff>
      <xdr:row>94</xdr:row>
      <xdr:rowOff>9525</xdr:rowOff>
    </xdr:to>
    <xdr:pic>
      <xdr:nvPicPr>
        <xdr:cNvPr id="1202" name="Picture 19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152209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9525</xdr:colOff>
      <xdr:row>95</xdr:row>
      <xdr:rowOff>28575</xdr:rowOff>
    </xdr:to>
    <xdr:pic>
      <xdr:nvPicPr>
        <xdr:cNvPr id="1203" name="Picture 20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67075" y="15220950"/>
          <a:ext cx="9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94</xdr:row>
      <xdr:rowOff>0</xdr:rowOff>
    </xdr:from>
    <xdr:to>
      <xdr:col>5</xdr:col>
      <xdr:colOff>85725</xdr:colOff>
      <xdr:row>94</xdr:row>
      <xdr:rowOff>9525</xdr:rowOff>
    </xdr:to>
    <xdr:pic>
      <xdr:nvPicPr>
        <xdr:cNvPr id="1204" name="Picture 21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67075" y="152209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94</xdr:row>
      <xdr:rowOff>0</xdr:rowOff>
    </xdr:from>
    <xdr:to>
      <xdr:col>5</xdr:col>
      <xdr:colOff>9525</xdr:colOff>
      <xdr:row>95</xdr:row>
      <xdr:rowOff>28575</xdr:rowOff>
    </xdr:to>
    <xdr:pic>
      <xdr:nvPicPr>
        <xdr:cNvPr id="1205" name="Picture 22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15220950"/>
          <a:ext cx="9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94</xdr:row>
      <xdr:rowOff>0</xdr:rowOff>
    </xdr:from>
    <xdr:to>
      <xdr:col>6</xdr:col>
      <xdr:colOff>9525</xdr:colOff>
      <xdr:row>94</xdr:row>
      <xdr:rowOff>9525</xdr:rowOff>
    </xdr:to>
    <xdr:pic>
      <xdr:nvPicPr>
        <xdr:cNvPr id="1206" name="Picture 23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152209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95</xdr:row>
      <xdr:rowOff>0</xdr:rowOff>
    </xdr:from>
    <xdr:to>
      <xdr:col>2</xdr:col>
      <xdr:colOff>238125</xdr:colOff>
      <xdr:row>95</xdr:row>
      <xdr:rowOff>9525</xdr:rowOff>
    </xdr:to>
    <xdr:pic>
      <xdr:nvPicPr>
        <xdr:cNvPr id="1207" name="Picture 2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53828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666750</xdr:colOff>
      <xdr:row>95</xdr:row>
      <xdr:rowOff>9525</xdr:rowOff>
    </xdr:to>
    <xdr:pic>
      <xdr:nvPicPr>
        <xdr:cNvPr id="1208" name="Picture 3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153828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95</xdr:row>
      <xdr:rowOff>0</xdr:rowOff>
    </xdr:from>
    <xdr:to>
      <xdr:col>3</xdr:col>
      <xdr:colOff>666750</xdr:colOff>
      <xdr:row>95</xdr:row>
      <xdr:rowOff>9525</xdr:rowOff>
    </xdr:to>
    <xdr:pic>
      <xdr:nvPicPr>
        <xdr:cNvPr id="1209" name="Picture 4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153828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95</xdr:row>
      <xdr:rowOff>0</xdr:rowOff>
    </xdr:from>
    <xdr:to>
      <xdr:col>6</xdr:col>
      <xdr:colOff>9525</xdr:colOff>
      <xdr:row>95</xdr:row>
      <xdr:rowOff>9525</xdr:rowOff>
    </xdr:to>
    <xdr:pic>
      <xdr:nvPicPr>
        <xdr:cNvPr id="1210" name="Picture 6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153828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95</xdr:row>
      <xdr:rowOff>0</xdr:rowOff>
    </xdr:from>
    <xdr:to>
      <xdr:col>6</xdr:col>
      <xdr:colOff>9525</xdr:colOff>
      <xdr:row>95</xdr:row>
      <xdr:rowOff>9525</xdr:rowOff>
    </xdr:to>
    <xdr:pic>
      <xdr:nvPicPr>
        <xdr:cNvPr id="1211" name="Picture 7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153828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95</xdr:row>
      <xdr:rowOff>0</xdr:rowOff>
    </xdr:from>
    <xdr:to>
      <xdr:col>6</xdr:col>
      <xdr:colOff>9525</xdr:colOff>
      <xdr:row>95</xdr:row>
      <xdr:rowOff>9525</xdr:rowOff>
    </xdr:to>
    <xdr:pic>
      <xdr:nvPicPr>
        <xdr:cNvPr id="1212" name="Picture 8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153828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9525</xdr:colOff>
      <xdr:row>96</xdr:row>
      <xdr:rowOff>28575</xdr:rowOff>
    </xdr:to>
    <xdr:pic>
      <xdr:nvPicPr>
        <xdr:cNvPr id="1213" name="Picture 16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15382875"/>
          <a:ext cx="9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666750</xdr:colOff>
      <xdr:row>95</xdr:row>
      <xdr:rowOff>9525</xdr:rowOff>
    </xdr:to>
    <xdr:pic>
      <xdr:nvPicPr>
        <xdr:cNvPr id="1214" name="Picture 17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153828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95</xdr:row>
      <xdr:rowOff>0</xdr:rowOff>
    </xdr:from>
    <xdr:to>
      <xdr:col>3</xdr:col>
      <xdr:colOff>9525</xdr:colOff>
      <xdr:row>96</xdr:row>
      <xdr:rowOff>28575</xdr:rowOff>
    </xdr:to>
    <xdr:pic>
      <xdr:nvPicPr>
        <xdr:cNvPr id="1215" name="Picture 18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15382875"/>
          <a:ext cx="9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95</xdr:row>
      <xdr:rowOff>0</xdr:rowOff>
    </xdr:from>
    <xdr:to>
      <xdr:col>3</xdr:col>
      <xdr:colOff>666750</xdr:colOff>
      <xdr:row>95</xdr:row>
      <xdr:rowOff>9525</xdr:rowOff>
    </xdr:to>
    <xdr:pic>
      <xdr:nvPicPr>
        <xdr:cNvPr id="1216" name="Picture 19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153828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95</xdr:row>
      <xdr:rowOff>0</xdr:rowOff>
    </xdr:from>
    <xdr:to>
      <xdr:col>4</xdr:col>
      <xdr:colOff>9525</xdr:colOff>
      <xdr:row>96</xdr:row>
      <xdr:rowOff>28575</xdr:rowOff>
    </xdr:to>
    <xdr:pic>
      <xdr:nvPicPr>
        <xdr:cNvPr id="1217" name="Picture 20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67075" y="15382875"/>
          <a:ext cx="9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95</xdr:row>
      <xdr:rowOff>0</xdr:rowOff>
    </xdr:from>
    <xdr:to>
      <xdr:col>5</xdr:col>
      <xdr:colOff>85725</xdr:colOff>
      <xdr:row>95</xdr:row>
      <xdr:rowOff>9525</xdr:rowOff>
    </xdr:to>
    <xdr:pic>
      <xdr:nvPicPr>
        <xdr:cNvPr id="1218" name="Picture 21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67075" y="153828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95</xdr:row>
      <xdr:rowOff>0</xdr:rowOff>
    </xdr:from>
    <xdr:to>
      <xdr:col>5</xdr:col>
      <xdr:colOff>9525</xdr:colOff>
      <xdr:row>96</xdr:row>
      <xdr:rowOff>28575</xdr:rowOff>
    </xdr:to>
    <xdr:pic>
      <xdr:nvPicPr>
        <xdr:cNvPr id="1219" name="Picture 22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15382875"/>
          <a:ext cx="9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95</xdr:row>
      <xdr:rowOff>0</xdr:rowOff>
    </xdr:from>
    <xdr:to>
      <xdr:col>6</xdr:col>
      <xdr:colOff>9525</xdr:colOff>
      <xdr:row>95</xdr:row>
      <xdr:rowOff>9525</xdr:rowOff>
    </xdr:to>
    <xdr:pic>
      <xdr:nvPicPr>
        <xdr:cNvPr id="1220" name="Picture 23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153828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96</xdr:row>
      <xdr:rowOff>0</xdr:rowOff>
    </xdr:from>
    <xdr:to>
      <xdr:col>2</xdr:col>
      <xdr:colOff>238125</xdr:colOff>
      <xdr:row>96</xdr:row>
      <xdr:rowOff>9525</xdr:rowOff>
    </xdr:to>
    <xdr:pic>
      <xdr:nvPicPr>
        <xdr:cNvPr id="1221" name="Picture 2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554480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96</xdr:row>
      <xdr:rowOff>0</xdr:rowOff>
    </xdr:from>
    <xdr:to>
      <xdr:col>2</xdr:col>
      <xdr:colOff>666750</xdr:colOff>
      <xdr:row>96</xdr:row>
      <xdr:rowOff>9525</xdr:rowOff>
    </xdr:to>
    <xdr:pic>
      <xdr:nvPicPr>
        <xdr:cNvPr id="1222" name="Picture 3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1554480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96</xdr:row>
      <xdr:rowOff>0</xdr:rowOff>
    </xdr:from>
    <xdr:to>
      <xdr:col>3</xdr:col>
      <xdr:colOff>666750</xdr:colOff>
      <xdr:row>96</xdr:row>
      <xdr:rowOff>9525</xdr:rowOff>
    </xdr:to>
    <xdr:pic>
      <xdr:nvPicPr>
        <xdr:cNvPr id="1223" name="Picture 4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1554480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9525</xdr:colOff>
      <xdr:row>96</xdr:row>
      <xdr:rowOff>9525</xdr:rowOff>
    </xdr:to>
    <xdr:pic>
      <xdr:nvPicPr>
        <xdr:cNvPr id="1224" name="Picture 6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1554480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9525</xdr:colOff>
      <xdr:row>96</xdr:row>
      <xdr:rowOff>9525</xdr:rowOff>
    </xdr:to>
    <xdr:pic>
      <xdr:nvPicPr>
        <xdr:cNvPr id="1225" name="Picture 7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1554480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9525</xdr:colOff>
      <xdr:row>96</xdr:row>
      <xdr:rowOff>9525</xdr:rowOff>
    </xdr:to>
    <xdr:pic>
      <xdr:nvPicPr>
        <xdr:cNvPr id="1226" name="Picture 8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1554480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96</xdr:row>
      <xdr:rowOff>0</xdr:rowOff>
    </xdr:from>
    <xdr:to>
      <xdr:col>2</xdr:col>
      <xdr:colOff>9525</xdr:colOff>
      <xdr:row>97</xdr:row>
      <xdr:rowOff>28575</xdr:rowOff>
    </xdr:to>
    <xdr:pic>
      <xdr:nvPicPr>
        <xdr:cNvPr id="1227" name="Picture 16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15544800"/>
          <a:ext cx="9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96</xdr:row>
      <xdr:rowOff>0</xdr:rowOff>
    </xdr:from>
    <xdr:to>
      <xdr:col>2</xdr:col>
      <xdr:colOff>666750</xdr:colOff>
      <xdr:row>96</xdr:row>
      <xdr:rowOff>9525</xdr:rowOff>
    </xdr:to>
    <xdr:pic>
      <xdr:nvPicPr>
        <xdr:cNvPr id="1228" name="Picture 17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1554480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96</xdr:row>
      <xdr:rowOff>0</xdr:rowOff>
    </xdr:from>
    <xdr:to>
      <xdr:col>3</xdr:col>
      <xdr:colOff>9525</xdr:colOff>
      <xdr:row>97</xdr:row>
      <xdr:rowOff>28575</xdr:rowOff>
    </xdr:to>
    <xdr:pic>
      <xdr:nvPicPr>
        <xdr:cNvPr id="1229" name="Picture 18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15544800"/>
          <a:ext cx="9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96</xdr:row>
      <xdr:rowOff>0</xdr:rowOff>
    </xdr:from>
    <xdr:to>
      <xdr:col>3</xdr:col>
      <xdr:colOff>666750</xdr:colOff>
      <xdr:row>96</xdr:row>
      <xdr:rowOff>9525</xdr:rowOff>
    </xdr:to>
    <xdr:pic>
      <xdr:nvPicPr>
        <xdr:cNvPr id="1230" name="Picture 19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1554480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96</xdr:row>
      <xdr:rowOff>0</xdr:rowOff>
    </xdr:from>
    <xdr:to>
      <xdr:col>4</xdr:col>
      <xdr:colOff>9525</xdr:colOff>
      <xdr:row>97</xdr:row>
      <xdr:rowOff>28575</xdr:rowOff>
    </xdr:to>
    <xdr:pic>
      <xdr:nvPicPr>
        <xdr:cNvPr id="1231" name="Picture 20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67075" y="15544800"/>
          <a:ext cx="9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96</xdr:row>
      <xdr:rowOff>0</xdr:rowOff>
    </xdr:from>
    <xdr:to>
      <xdr:col>5</xdr:col>
      <xdr:colOff>85725</xdr:colOff>
      <xdr:row>96</xdr:row>
      <xdr:rowOff>9525</xdr:rowOff>
    </xdr:to>
    <xdr:pic>
      <xdr:nvPicPr>
        <xdr:cNvPr id="1232" name="Picture 21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67075" y="1554480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96</xdr:row>
      <xdr:rowOff>0</xdr:rowOff>
    </xdr:from>
    <xdr:to>
      <xdr:col>5</xdr:col>
      <xdr:colOff>9525</xdr:colOff>
      <xdr:row>97</xdr:row>
      <xdr:rowOff>28575</xdr:rowOff>
    </xdr:to>
    <xdr:pic>
      <xdr:nvPicPr>
        <xdr:cNvPr id="1233" name="Picture 22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15544800"/>
          <a:ext cx="9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9525</xdr:colOff>
      <xdr:row>96</xdr:row>
      <xdr:rowOff>9525</xdr:rowOff>
    </xdr:to>
    <xdr:pic>
      <xdr:nvPicPr>
        <xdr:cNvPr id="1234" name="Picture 23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1554480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97</xdr:row>
      <xdr:rowOff>0</xdr:rowOff>
    </xdr:from>
    <xdr:to>
      <xdr:col>2</xdr:col>
      <xdr:colOff>238125</xdr:colOff>
      <xdr:row>97</xdr:row>
      <xdr:rowOff>9525</xdr:rowOff>
    </xdr:to>
    <xdr:pic>
      <xdr:nvPicPr>
        <xdr:cNvPr id="1235" name="Picture 2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57067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666750</xdr:colOff>
      <xdr:row>97</xdr:row>
      <xdr:rowOff>9525</xdr:rowOff>
    </xdr:to>
    <xdr:pic>
      <xdr:nvPicPr>
        <xdr:cNvPr id="1236" name="Picture 3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157067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666750</xdr:colOff>
      <xdr:row>97</xdr:row>
      <xdr:rowOff>9525</xdr:rowOff>
    </xdr:to>
    <xdr:pic>
      <xdr:nvPicPr>
        <xdr:cNvPr id="1237" name="Picture 4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157067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97</xdr:row>
      <xdr:rowOff>0</xdr:rowOff>
    </xdr:from>
    <xdr:to>
      <xdr:col>6</xdr:col>
      <xdr:colOff>9525</xdr:colOff>
      <xdr:row>97</xdr:row>
      <xdr:rowOff>9525</xdr:rowOff>
    </xdr:to>
    <xdr:pic>
      <xdr:nvPicPr>
        <xdr:cNvPr id="1238" name="Picture 6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157067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97</xdr:row>
      <xdr:rowOff>0</xdr:rowOff>
    </xdr:from>
    <xdr:to>
      <xdr:col>6</xdr:col>
      <xdr:colOff>9525</xdr:colOff>
      <xdr:row>97</xdr:row>
      <xdr:rowOff>9525</xdr:rowOff>
    </xdr:to>
    <xdr:pic>
      <xdr:nvPicPr>
        <xdr:cNvPr id="1239" name="Picture 7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157067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97</xdr:row>
      <xdr:rowOff>0</xdr:rowOff>
    </xdr:from>
    <xdr:to>
      <xdr:col>6</xdr:col>
      <xdr:colOff>9525</xdr:colOff>
      <xdr:row>97</xdr:row>
      <xdr:rowOff>9525</xdr:rowOff>
    </xdr:to>
    <xdr:pic>
      <xdr:nvPicPr>
        <xdr:cNvPr id="1240" name="Picture 8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157067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</xdr:colOff>
      <xdr:row>98</xdr:row>
      <xdr:rowOff>28575</xdr:rowOff>
    </xdr:to>
    <xdr:pic>
      <xdr:nvPicPr>
        <xdr:cNvPr id="1241" name="Picture 16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15706725"/>
          <a:ext cx="9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666750</xdr:colOff>
      <xdr:row>97</xdr:row>
      <xdr:rowOff>9525</xdr:rowOff>
    </xdr:to>
    <xdr:pic>
      <xdr:nvPicPr>
        <xdr:cNvPr id="1242" name="Picture 17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157067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9525</xdr:colOff>
      <xdr:row>98</xdr:row>
      <xdr:rowOff>28575</xdr:rowOff>
    </xdr:to>
    <xdr:pic>
      <xdr:nvPicPr>
        <xdr:cNvPr id="1243" name="Picture 18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15706725"/>
          <a:ext cx="9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666750</xdr:colOff>
      <xdr:row>97</xdr:row>
      <xdr:rowOff>9525</xdr:rowOff>
    </xdr:to>
    <xdr:pic>
      <xdr:nvPicPr>
        <xdr:cNvPr id="1244" name="Picture 19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157067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97</xdr:row>
      <xdr:rowOff>0</xdr:rowOff>
    </xdr:from>
    <xdr:to>
      <xdr:col>4</xdr:col>
      <xdr:colOff>9525</xdr:colOff>
      <xdr:row>98</xdr:row>
      <xdr:rowOff>28575</xdr:rowOff>
    </xdr:to>
    <xdr:pic>
      <xdr:nvPicPr>
        <xdr:cNvPr id="1245" name="Picture 20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67075" y="15706725"/>
          <a:ext cx="9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97</xdr:row>
      <xdr:rowOff>0</xdr:rowOff>
    </xdr:from>
    <xdr:to>
      <xdr:col>5</xdr:col>
      <xdr:colOff>85725</xdr:colOff>
      <xdr:row>97</xdr:row>
      <xdr:rowOff>9525</xdr:rowOff>
    </xdr:to>
    <xdr:pic>
      <xdr:nvPicPr>
        <xdr:cNvPr id="1246" name="Picture 21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67075" y="157067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97</xdr:row>
      <xdr:rowOff>0</xdr:rowOff>
    </xdr:from>
    <xdr:to>
      <xdr:col>5</xdr:col>
      <xdr:colOff>9525</xdr:colOff>
      <xdr:row>98</xdr:row>
      <xdr:rowOff>28575</xdr:rowOff>
    </xdr:to>
    <xdr:pic>
      <xdr:nvPicPr>
        <xdr:cNvPr id="1247" name="Picture 22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15706725"/>
          <a:ext cx="9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97</xdr:row>
      <xdr:rowOff>0</xdr:rowOff>
    </xdr:from>
    <xdr:to>
      <xdr:col>6</xdr:col>
      <xdr:colOff>9525</xdr:colOff>
      <xdr:row>97</xdr:row>
      <xdr:rowOff>9525</xdr:rowOff>
    </xdr:to>
    <xdr:pic>
      <xdr:nvPicPr>
        <xdr:cNvPr id="1248" name="Picture 23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157067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98</xdr:row>
      <xdr:rowOff>0</xdr:rowOff>
    </xdr:from>
    <xdr:to>
      <xdr:col>2</xdr:col>
      <xdr:colOff>238125</xdr:colOff>
      <xdr:row>98</xdr:row>
      <xdr:rowOff>9525</xdr:rowOff>
    </xdr:to>
    <xdr:pic>
      <xdr:nvPicPr>
        <xdr:cNvPr id="1249" name="Picture 2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58686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666750</xdr:colOff>
      <xdr:row>98</xdr:row>
      <xdr:rowOff>9525</xdr:rowOff>
    </xdr:to>
    <xdr:pic>
      <xdr:nvPicPr>
        <xdr:cNvPr id="1250" name="Picture 3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158686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666750</xdr:colOff>
      <xdr:row>98</xdr:row>
      <xdr:rowOff>9525</xdr:rowOff>
    </xdr:to>
    <xdr:pic>
      <xdr:nvPicPr>
        <xdr:cNvPr id="1251" name="Picture 4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158686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98</xdr:row>
      <xdr:rowOff>0</xdr:rowOff>
    </xdr:from>
    <xdr:to>
      <xdr:col>6</xdr:col>
      <xdr:colOff>9525</xdr:colOff>
      <xdr:row>98</xdr:row>
      <xdr:rowOff>9525</xdr:rowOff>
    </xdr:to>
    <xdr:pic>
      <xdr:nvPicPr>
        <xdr:cNvPr id="1252" name="Picture 6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158686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98</xdr:row>
      <xdr:rowOff>0</xdr:rowOff>
    </xdr:from>
    <xdr:to>
      <xdr:col>6</xdr:col>
      <xdr:colOff>9525</xdr:colOff>
      <xdr:row>98</xdr:row>
      <xdr:rowOff>9525</xdr:rowOff>
    </xdr:to>
    <xdr:pic>
      <xdr:nvPicPr>
        <xdr:cNvPr id="1253" name="Picture 7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158686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98</xdr:row>
      <xdr:rowOff>0</xdr:rowOff>
    </xdr:from>
    <xdr:to>
      <xdr:col>6</xdr:col>
      <xdr:colOff>9525</xdr:colOff>
      <xdr:row>98</xdr:row>
      <xdr:rowOff>9525</xdr:rowOff>
    </xdr:to>
    <xdr:pic>
      <xdr:nvPicPr>
        <xdr:cNvPr id="1254" name="Picture 8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158686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9525</xdr:colOff>
      <xdr:row>99</xdr:row>
      <xdr:rowOff>28575</xdr:rowOff>
    </xdr:to>
    <xdr:pic>
      <xdr:nvPicPr>
        <xdr:cNvPr id="1255" name="Picture 16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15868650"/>
          <a:ext cx="9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666750</xdr:colOff>
      <xdr:row>98</xdr:row>
      <xdr:rowOff>9525</xdr:rowOff>
    </xdr:to>
    <xdr:pic>
      <xdr:nvPicPr>
        <xdr:cNvPr id="1256" name="Picture 17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158686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9525</xdr:colOff>
      <xdr:row>99</xdr:row>
      <xdr:rowOff>28575</xdr:rowOff>
    </xdr:to>
    <xdr:pic>
      <xdr:nvPicPr>
        <xdr:cNvPr id="1257" name="Picture 18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15868650"/>
          <a:ext cx="9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666750</xdr:colOff>
      <xdr:row>98</xdr:row>
      <xdr:rowOff>9525</xdr:rowOff>
    </xdr:to>
    <xdr:pic>
      <xdr:nvPicPr>
        <xdr:cNvPr id="1258" name="Picture 19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158686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9525</xdr:colOff>
      <xdr:row>99</xdr:row>
      <xdr:rowOff>28575</xdr:rowOff>
    </xdr:to>
    <xdr:pic>
      <xdr:nvPicPr>
        <xdr:cNvPr id="1259" name="Picture 20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67075" y="15868650"/>
          <a:ext cx="9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98</xdr:row>
      <xdr:rowOff>0</xdr:rowOff>
    </xdr:from>
    <xdr:to>
      <xdr:col>5</xdr:col>
      <xdr:colOff>85725</xdr:colOff>
      <xdr:row>98</xdr:row>
      <xdr:rowOff>9525</xdr:rowOff>
    </xdr:to>
    <xdr:pic>
      <xdr:nvPicPr>
        <xdr:cNvPr id="1260" name="Picture 21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67075" y="158686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9525</xdr:colOff>
      <xdr:row>99</xdr:row>
      <xdr:rowOff>28575</xdr:rowOff>
    </xdr:to>
    <xdr:pic>
      <xdr:nvPicPr>
        <xdr:cNvPr id="1261" name="Picture 22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15868650"/>
          <a:ext cx="9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98</xdr:row>
      <xdr:rowOff>0</xdr:rowOff>
    </xdr:from>
    <xdr:to>
      <xdr:col>6</xdr:col>
      <xdr:colOff>9525</xdr:colOff>
      <xdr:row>98</xdr:row>
      <xdr:rowOff>9525</xdr:rowOff>
    </xdr:to>
    <xdr:pic>
      <xdr:nvPicPr>
        <xdr:cNvPr id="1262" name="Picture 23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158686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99</xdr:row>
      <xdr:rowOff>0</xdr:rowOff>
    </xdr:from>
    <xdr:to>
      <xdr:col>2</xdr:col>
      <xdr:colOff>238125</xdr:colOff>
      <xdr:row>99</xdr:row>
      <xdr:rowOff>9525</xdr:rowOff>
    </xdr:to>
    <xdr:pic>
      <xdr:nvPicPr>
        <xdr:cNvPr id="1263" name="Picture 2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60305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666750</xdr:colOff>
      <xdr:row>99</xdr:row>
      <xdr:rowOff>9525</xdr:rowOff>
    </xdr:to>
    <xdr:pic>
      <xdr:nvPicPr>
        <xdr:cNvPr id="1264" name="Picture 3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160305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99</xdr:row>
      <xdr:rowOff>0</xdr:rowOff>
    </xdr:from>
    <xdr:to>
      <xdr:col>3</xdr:col>
      <xdr:colOff>666750</xdr:colOff>
      <xdr:row>99</xdr:row>
      <xdr:rowOff>9525</xdr:rowOff>
    </xdr:to>
    <xdr:pic>
      <xdr:nvPicPr>
        <xdr:cNvPr id="1265" name="Picture 4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160305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99</xdr:row>
      <xdr:rowOff>0</xdr:rowOff>
    </xdr:from>
    <xdr:to>
      <xdr:col>6</xdr:col>
      <xdr:colOff>9525</xdr:colOff>
      <xdr:row>99</xdr:row>
      <xdr:rowOff>9525</xdr:rowOff>
    </xdr:to>
    <xdr:pic>
      <xdr:nvPicPr>
        <xdr:cNvPr id="1266" name="Picture 6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160305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99</xdr:row>
      <xdr:rowOff>0</xdr:rowOff>
    </xdr:from>
    <xdr:to>
      <xdr:col>6</xdr:col>
      <xdr:colOff>9525</xdr:colOff>
      <xdr:row>99</xdr:row>
      <xdr:rowOff>9525</xdr:rowOff>
    </xdr:to>
    <xdr:pic>
      <xdr:nvPicPr>
        <xdr:cNvPr id="1267" name="Picture 7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160305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99</xdr:row>
      <xdr:rowOff>0</xdr:rowOff>
    </xdr:from>
    <xdr:to>
      <xdr:col>6</xdr:col>
      <xdr:colOff>9525</xdr:colOff>
      <xdr:row>99</xdr:row>
      <xdr:rowOff>9525</xdr:rowOff>
    </xdr:to>
    <xdr:pic>
      <xdr:nvPicPr>
        <xdr:cNvPr id="1268" name="Picture 8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160305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9525</xdr:colOff>
      <xdr:row>100</xdr:row>
      <xdr:rowOff>28575</xdr:rowOff>
    </xdr:to>
    <xdr:pic>
      <xdr:nvPicPr>
        <xdr:cNvPr id="1269" name="Picture 16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16030575"/>
          <a:ext cx="9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666750</xdr:colOff>
      <xdr:row>99</xdr:row>
      <xdr:rowOff>9525</xdr:rowOff>
    </xdr:to>
    <xdr:pic>
      <xdr:nvPicPr>
        <xdr:cNvPr id="1270" name="Picture 17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160305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99</xdr:row>
      <xdr:rowOff>0</xdr:rowOff>
    </xdr:from>
    <xdr:to>
      <xdr:col>3</xdr:col>
      <xdr:colOff>9525</xdr:colOff>
      <xdr:row>100</xdr:row>
      <xdr:rowOff>28575</xdr:rowOff>
    </xdr:to>
    <xdr:pic>
      <xdr:nvPicPr>
        <xdr:cNvPr id="1271" name="Picture 18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16030575"/>
          <a:ext cx="9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99</xdr:row>
      <xdr:rowOff>0</xdr:rowOff>
    </xdr:from>
    <xdr:to>
      <xdr:col>3</xdr:col>
      <xdr:colOff>666750</xdr:colOff>
      <xdr:row>99</xdr:row>
      <xdr:rowOff>9525</xdr:rowOff>
    </xdr:to>
    <xdr:pic>
      <xdr:nvPicPr>
        <xdr:cNvPr id="1272" name="Picture 19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160305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99</xdr:row>
      <xdr:rowOff>0</xdr:rowOff>
    </xdr:from>
    <xdr:to>
      <xdr:col>4</xdr:col>
      <xdr:colOff>9525</xdr:colOff>
      <xdr:row>100</xdr:row>
      <xdr:rowOff>28575</xdr:rowOff>
    </xdr:to>
    <xdr:pic>
      <xdr:nvPicPr>
        <xdr:cNvPr id="1273" name="Picture 20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67075" y="16030575"/>
          <a:ext cx="9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99</xdr:row>
      <xdr:rowOff>0</xdr:rowOff>
    </xdr:from>
    <xdr:to>
      <xdr:col>5</xdr:col>
      <xdr:colOff>85725</xdr:colOff>
      <xdr:row>99</xdr:row>
      <xdr:rowOff>9525</xdr:rowOff>
    </xdr:to>
    <xdr:pic>
      <xdr:nvPicPr>
        <xdr:cNvPr id="1274" name="Picture 21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67075" y="160305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99</xdr:row>
      <xdr:rowOff>0</xdr:rowOff>
    </xdr:from>
    <xdr:to>
      <xdr:col>5</xdr:col>
      <xdr:colOff>9525</xdr:colOff>
      <xdr:row>100</xdr:row>
      <xdr:rowOff>28575</xdr:rowOff>
    </xdr:to>
    <xdr:pic>
      <xdr:nvPicPr>
        <xdr:cNvPr id="1275" name="Picture 22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16030575"/>
          <a:ext cx="9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99</xdr:row>
      <xdr:rowOff>0</xdr:rowOff>
    </xdr:from>
    <xdr:to>
      <xdr:col>6</xdr:col>
      <xdr:colOff>9525</xdr:colOff>
      <xdr:row>99</xdr:row>
      <xdr:rowOff>9525</xdr:rowOff>
    </xdr:to>
    <xdr:pic>
      <xdr:nvPicPr>
        <xdr:cNvPr id="1276" name="Picture 23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160305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100</xdr:row>
      <xdr:rowOff>0</xdr:rowOff>
    </xdr:from>
    <xdr:to>
      <xdr:col>2</xdr:col>
      <xdr:colOff>238125</xdr:colOff>
      <xdr:row>100</xdr:row>
      <xdr:rowOff>9525</xdr:rowOff>
    </xdr:to>
    <xdr:pic>
      <xdr:nvPicPr>
        <xdr:cNvPr id="1277" name="Picture 2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619250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100</xdr:row>
      <xdr:rowOff>0</xdr:rowOff>
    </xdr:from>
    <xdr:to>
      <xdr:col>2</xdr:col>
      <xdr:colOff>666750</xdr:colOff>
      <xdr:row>100</xdr:row>
      <xdr:rowOff>9525</xdr:rowOff>
    </xdr:to>
    <xdr:pic>
      <xdr:nvPicPr>
        <xdr:cNvPr id="1278" name="Picture 3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1619250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666750</xdr:colOff>
      <xdr:row>100</xdr:row>
      <xdr:rowOff>9525</xdr:rowOff>
    </xdr:to>
    <xdr:pic>
      <xdr:nvPicPr>
        <xdr:cNvPr id="1279" name="Picture 4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1619250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100</xdr:row>
      <xdr:rowOff>0</xdr:rowOff>
    </xdr:from>
    <xdr:to>
      <xdr:col>6</xdr:col>
      <xdr:colOff>9525</xdr:colOff>
      <xdr:row>100</xdr:row>
      <xdr:rowOff>9525</xdr:rowOff>
    </xdr:to>
    <xdr:pic>
      <xdr:nvPicPr>
        <xdr:cNvPr id="1280" name="Picture 6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1619250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100</xdr:row>
      <xdr:rowOff>0</xdr:rowOff>
    </xdr:from>
    <xdr:to>
      <xdr:col>6</xdr:col>
      <xdr:colOff>9525</xdr:colOff>
      <xdr:row>100</xdr:row>
      <xdr:rowOff>9525</xdr:rowOff>
    </xdr:to>
    <xdr:pic>
      <xdr:nvPicPr>
        <xdr:cNvPr id="1281" name="Picture 7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1619250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100</xdr:row>
      <xdr:rowOff>0</xdr:rowOff>
    </xdr:from>
    <xdr:to>
      <xdr:col>6</xdr:col>
      <xdr:colOff>9525</xdr:colOff>
      <xdr:row>100</xdr:row>
      <xdr:rowOff>9525</xdr:rowOff>
    </xdr:to>
    <xdr:pic>
      <xdr:nvPicPr>
        <xdr:cNvPr id="1282" name="Picture 8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1619250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100</xdr:row>
      <xdr:rowOff>0</xdr:rowOff>
    </xdr:from>
    <xdr:to>
      <xdr:col>2</xdr:col>
      <xdr:colOff>9525</xdr:colOff>
      <xdr:row>101</xdr:row>
      <xdr:rowOff>28575</xdr:rowOff>
    </xdr:to>
    <xdr:pic>
      <xdr:nvPicPr>
        <xdr:cNvPr id="1283" name="Picture 16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16192500"/>
          <a:ext cx="9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100</xdr:row>
      <xdr:rowOff>0</xdr:rowOff>
    </xdr:from>
    <xdr:to>
      <xdr:col>2</xdr:col>
      <xdr:colOff>666750</xdr:colOff>
      <xdr:row>100</xdr:row>
      <xdr:rowOff>9525</xdr:rowOff>
    </xdr:to>
    <xdr:pic>
      <xdr:nvPicPr>
        <xdr:cNvPr id="1284" name="Picture 17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1619250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9525</xdr:colOff>
      <xdr:row>101</xdr:row>
      <xdr:rowOff>28575</xdr:rowOff>
    </xdr:to>
    <xdr:pic>
      <xdr:nvPicPr>
        <xdr:cNvPr id="1285" name="Picture 18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16192500"/>
          <a:ext cx="9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666750</xdr:colOff>
      <xdr:row>100</xdr:row>
      <xdr:rowOff>9525</xdr:rowOff>
    </xdr:to>
    <xdr:pic>
      <xdr:nvPicPr>
        <xdr:cNvPr id="1286" name="Picture 19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1619250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100</xdr:row>
      <xdr:rowOff>0</xdr:rowOff>
    </xdr:from>
    <xdr:to>
      <xdr:col>4</xdr:col>
      <xdr:colOff>9525</xdr:colOff>
      <xdr:row>101</xdr:row>
      <xdr:rowOff>28575</xdr:rowOff>
    </xdr:to>
    <xdr:pic>
      <xdr:nvPicPr>
        <xdr:cNvPr id="1287" name="Picture 20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67075" y="16192500"/>
          <a:ext cx="9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100</xdr:row>
      <xdr:rowOff>0</xdr:rowOff>
    </xdr:from>
    <xdr:to>
      <xdr:col>5</xdr:col>
      <xdr:colOff>85725</xdr:colOff>
      <xdr:row>100</xdr:row>
      <xdr:rowOff>9525</xdr:rowOff>
    </xdr:to>
    <xdr:pic>
      <xdr:nvPicPr>
        <xdr:cNvPr id="1288" name="Picture 21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67075" y="1619250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9525</xdr:colOff>
      <xdr:row>101</xdr:row>
      <xdr:rowOff>28575</xdr:rowOff>
    </xdr:to>
    <xdr:pic>
      <xdr:nvPicPr>
        <xdr:cNvPr id="1289" name="Picture 22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16192500"/>
          <a:ext cx="9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100</xdr:row>
      <xdr:rowOff>0</xdr:rowOff>
    </xdr:from>
    <xdr:to>
      <xdr:col>6</xdr:col>
      <xdr:colOff>9525</xdr:colOff>
      <xdr:row>100</xdr:row>
      <xdr:rowOff>9525</xdr:rowOff>
    </xdr:to>
    <xdr:pic>
      <xdr:nvPicPr>
        <xdr:cNvPr id="1290" name="Picture 23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1619250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101</xdr:row>
      <xdr:rowOff>0</xdr:rowOff>
    </xdr:from>
    <xdr:to>
      <xdr:col>2</xdr:col>
      <xdr:colOff>238125</xdr:colOff>
      <xdr:row>101</xdr:row>
      <xdr:rowOff>9525</xdr:rowOff>
    </xdr:to>
    <xdr:pic>
      <xdr:nvPicPr>
        <xdr:cNvPr id="1291" name="Picture 2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63544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101</xdr:row>
      <xdr:rowOff>0</xdr:rowOff>
    </xdr:from>
    <xdr:to>
      <xdr:col>2</xdr:col>
      <xdr:colOff>666750</xdr:colOff>
      <xdr:row>101</xdr:row>
      <xdr:rowOff>9525</xdr:rowOff>
    </xdr:to>
    <xdr:pic>
      <xdr:nvPicPr>
        <xdr:cNvPr id="1292" name="Picture 3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163544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666750</xdr:colOff>
      <xdr:row>101</xdr:row>
      <xdr:rowOff>9525</xdr:rowOff>
    </xdr:to>
    <xdr:pic>
      <xdr:nvPicPr>
        <xdr:cNvPr id="1293" name="Picture 4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163544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101</xdr:row>
      <xdr:rowOff>0</xdr:rowOff>
    </xdr:from>
    <xdr:to>
      <xdr:col>6</xdr:col>
      <xdr:colOff>9525</xdr:colOff>
      <xdr:row>101</xdr:row>
      <xdr:rowOff>9525</xdr:rowOff>
    </xdr:to>
    <xdr:pic>
      <xdr:nvPicPr>
        <xdr:cNvPr id="1294" name="Picture 6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163544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101</xdr:row>
      <xdr:rowOff>0</xdr:rowOff>
    </xdr:from>
    <xdr:to>
      <xdr:col>6</xdr:col>
      <xdr:colOff>9525</xdr:colOff>
      <xdr:row>101</xdr:row>
      <xdr:rowOff>9525</xdr:rowOff>
    </xdr:to>
    <xdr:pic>
      <xdr:nvPicPr>
        <xdr:cNvPr id="1295" name="Picture 7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163544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101</xdr:row>
      <xdr:rowOff>0</xdr:rowOff>
    </xdr:from>
    <xdr:to>
      <xdr:col>6</xdr:col>
      <xdr:colOff>9525</xdr:colOff>
      <xdr:row>101</xdr:row>
      <xdr:rowOff>9525</xdr:rowOff>
    </xdr:to>
    <xdr:pic>
      <xdr:nvPicPr>
        <xdr:cNvPr id="1296" name="Picture 8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163544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101</xdr:row>
      <xdr:rowOff>0</xdr:rowOff>
    </xdr:from>
    <xdr:to>
      <xdr:col>2</xdr:col>
      <xdr:colOff>9525</xdr:colOff>
      <xdr:row>102</xdr:row>
      <xdr:rowOff>28575</xdr:rowOff>
    </xdr:to>
    <xdr:pic>
      <xdr:nvPicPr>
        <xdr:cNvPr id="1297" name="Picture 16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16354425"/>
          <a:ext cx="9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101</xdr:row>
      <xdr:rowOff>0</xdr:rowOff>
    </xdr:from>
    <xdr:to>
      <xdr:col>2</xdr:col>
      <xdr:colOff>666750</xdr:colOff>
      <xdr:row>101</xdr:row>
      <xdr:rowOff>9525</xdr:rowOff>
    </xdr:to>
    <xdr:pic>
      <xdr:nvPicPr>
        <xdr:cNvPr id="1298" name="Picture 17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163544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</xdr:colOff>
      <xdr:row>102</xdr:row>
      <xdr:rowOff>28575</xdr:rowOff>
    </xdr:to>
    <xdr:pic>
      <xdr:nvPicPr>
        <xdr:cNvPr id="1299" name="Picture 18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16354425"/>
          <a:ext cx="9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666750</xdr:colOff>
      <xdr:row>101</xdr:row>
      <xdr:rowOff>9525</xdr:rowOff>
    </xdr:to>
    <xdr:pic>
      <xdr:nvPicPr>
        <xdr:cNvPr id="1300" name="Picture 19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163544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</xdr:colOff>
      <xdr:row>102</xdr:row>
      <xdr:rowOff>28575</xdr:rowOff>
    </xdr:to>
    <xdr:pic>
      <xdr:nvPicPr>
        <xdr:cNvPr id="1301" name="Picture 20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67075" y="16354425"/>
          <a:ext cx="9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101</xdr:row>
      <xdr:rowOff>0</xdr:rowOff>
    </xdr:from>
    <xdr:to>
      <xdr:col>5</xdr:col>
      <xdr:colOff>85725</xdr:colOff>
      <xdr:row>101</xdr:row>
      <xdr:rowOff>9525</xdr:rowOff>
    </xdr:to>
    <xdr:pic>
      <xdr:nvPicPr>
        <xdr:cNvPr id="1302" name="Picture 21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67075" y="163544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101</xdr:row>
      <xdr:rowOff>0</xdr:rowOff>
    </xdr:from>
    <xdr:to>
      <xdr:col>5</xdr:col>
      <xdr:colOff>9525</xdr:colOff>
      <xdr:row>102</xdr:row>
      <xdr:rowOff>28575</xdr:rowOff>
    </xdr:to>
    <xdr:pic>
      <xdr:nvPicPr>
        <xdr:cNvPr id="1303" name="Picture 22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16354425"/>
          <a:ext cx="9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101</xdr:row>
      <xdr:rowOff>0</xdr:rowOff>
    </xdr:from>
    <xdr:to>
      <xdr:col>6</xdr:col>
      <xdr:colOff>9525</xdr:colOff>
      <xdr:row>101</xdr:row>
      <xdr:rowOff>9525</xdr:rowOff>
    </xdr:to>
    <xdr:pic>
      <xdr:nvPicPr>
        <xdr:cNvPr id="1304" name="Picture 23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163544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102</xdr:row>
      <xdr:rowOff>0</xdr:rowOff>
    </xdr:from>
    <xdr:to>
      <xdr:col>2</xdr:col>
      <xdr:colOff>238125</xdr:colOff>
      <xdr:row>102</xdr:row>
      <xdr:rowOff>9525</xdr:rowOff>
    </xdr:to>
    <xdr:pic>
      <xdr:nvPicPr>
        <xdr:cNvPr id="1305" name="Picture 2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65163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102</xdr:row>
      <xdr:rowOff>0</xdr:rowOff>
    </xdr:from>
    <xdr:to>
      <xdr:col>2</xdr:col>
      <xdr:colOff>666750</xdr:colOff>
      <xdr:row>102</xdr:row>
      <xdr:rowOff>9525</xdr:rowOff>
    </xdr:to>
    <xdr:pic>
      <xdr:nvPicPr>
        <xdr:cNvPr id="1306" name="Picture 3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165163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666750</xdr:colOff>
      <xdr:row>102</xdr:row>
      <xdr:rowOff>9525</xdr:rowOff>
    </xdr:to>
    <xdr:pic>
      <xdr:nvPicPr>
        <xdr:cNvPr id="1307" name="Picture 4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165163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102</xdr:row>
      <xdr:rowOff>0</xdr:rowOff>
    </xdr:from>
    <xdr:to>
      <xdr:col>6</xdr:col>
      <xdr:colOff>9525</xdr:colOff>
      <xdr:row>102</xdr:row>
      <xdr:rowOff>9525</xdr:rowOff>
    </xdr:to>
    <xdr:pic>
      <xdr:nvPicPr>
        <xdr:cNvPr id="1308" name="Picture 6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165163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102</xdr:row>
      <xdr:rowOff>0</xdr:rowOff>
    </xdr:from>
    <xdr:to>
      <xdr:col>6</xdr:col>
      <xdr:colOff>9525</xdr:colOff>
      <xdr:row>102</xdr:row>
      <xdr:rowOff>9525</xdr:rowOff>
    </xdr:to>
    <xdr:pic>
      <xdr:nvPicPr>
        <xdr:cNvPr id="1309" name="Picture 7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165163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102</xdr:row>
      <xdr:rowOff>0</xdr:rowOff>
    </xdr:from>
    <xdr:to>
      <xdr:col>6</xdr:col>
      <xdr:colOff>9525</xdr:colOff>
      <xdr:row>102</xdr:row>
      <xdr:rowOff>9525</xdr:rowOff>
    </xdr:to>
    <xdr:pic>
      <xdr:nvPicPr>
        <xdr:cNvPr id="1310" name="Picture 8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165163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102</xdr:row>
      <xdr:rowOff>0</xdr:rowOff>
    </xdr:from>
    <xdr:to>
      <xdr:col>2</xdr:col>
      <xdr:colOff>9525</xdr:colOff>
      <xdr:row>103</xdr:row>
      <xdr:rowOff>28575</xdr:rowOff>
    </xdr:to>
    <xdr:pic>
      <xdr:nvPicPr>
        <xdr:cNvPr id="1311" name="Picture 16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16516350"/>
          <a:ext cx="9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102</xdr:row>
      <xdr:rowOff>0</xdr:rowOff>
    </xdr:from>
    <xdr:to>
      <xdr:col>2</xdr:col>
      <xdr:colOff>666750</xdr:colOff>
      <xdr:row>102</xdr:row>
      <xdr:rowOff>9525</xdr:rowOff>
    </xdr:to>
    <xdr:pic>
      <xdr:nvPicPr>
        <xdr:cNvPr id="1312" name="Picture 17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165163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</xdr:colOff>
      <xdr:row>103</xdr:row>
      <xdr:rowOff>28575</xdr:rowOff>
    </xdr:to>
    <xdr:pic>
      <xdr:nvPicPr>
        <xdr:cNvPr id="1313" name="Picture 18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16516350"/>
          <a:ext cx="9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666750</xdr:colOff>
      <xdr:row>102</xdr:row>
      <xdr:rowOff>9525</xdr:rowOff>
    </xdr:to>
    <xdr:pic>
      <xdr:nvPicPr>
        <xdr:cNvPr id="1314" name="Picture 19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165163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</xdr:colOff>
      <xdr:row>103</xdr:row>
      <xdr:rowOff>28575</xdr:rowOff>
    </xdr:to>
    <xdr:pic>
      <xdr:nvPicPr>
        <xdr:cNvPr id="1315" name="Picture 20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67075" y="16516350"/>
          <a:ext cx="9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102</xdr:row>
      <xdr:rowOff>0</xdr:rowOff>
    </xdr:from>
    <xdr:to>
      <xdr:col>5</xdr:col>
      <xdr:colOff>85725</xdr:colOff>
      <xdr:row>102</xdr:row>
      <xdr:rowOff>9525</xdr:rowOff>
    </xdr:to>
    <xdr:pic>
      <xdr:nvPicPr>
        <xdr:cNvPr id="1316" name="Picture 21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67075" y="165163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9525</xdr:colOff>
      <xdr:row>103</xdr:row>
      <xdr:rowOff>28575</xdr:rowOff>
    </xdr:to>
    <xdr:pic>
      <xdr:nvPicPr>
        <xdr:cNvPr id="1317" name="Picture 22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16516350"/>
          <a:ext cx="9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102</xdr:row>
      <xdr:rowOff>0</xdr:rowOff>
    </xdr:from>
    <xdr:to>
      <xdr:col>6</xdr:col>
      <xdr:colOff>9525</xdr:colOff>
      <xdr:row>102</xdr:row>
      <xdr:rowOff>9525</xdr:rowOff>
    </xdr:to>
    <xdr:pic>
      <xdr:nvPicPr>
        <xdr:cNvPr id="1318" name="Picture 23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1651635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2</xdr:col>
      <xdr:colOff>238125</xdr:colOff>
      <xdr:row>103</xdr:row>
      <xdr:rowOff>9525</xdr:rowOff>
    </xdr:to>
    <xdr:pic>
      <xdr:nvPicPr>
        <xdr:cNvPr id="1319" name="Picture 2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66782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103</xdr:row>
      <xdr:rowOff>0</xdr:rowOff>
    </xdr:from>
    <xdr:to>
      <xdr:col>2</xdr:col>
      <xdr:colOff>666750</xdr:colOff>
      <xdr:row>103</xdr:row>
      <xdr:rowOff>9525</xdr:rowOff>
    </xdr:to>
    <xdr:pic>
      <xdr:nvPicPr>
        <xdr:cNvPr id="1320" name="Picture 3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166782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103</xdr:row>
      <xdr:rowOff>0</xdr:rowOff>
    </xdr:from>
    <xdr:to>
      <xdr:col>3</xdr:col>
      <xdr:colOff>666750</xdr:colOff>
      <xdr:row>103</xdr:row>
      <xdr:rowOff>9525</xdr:rowOff>
    </xdr:to>
    <xdr:pic>
      <xdr:nvPicPr>
        <xdr:cNvPr id="1321" name="Picture 4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166782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103</xdr:row>
      <xdr:rowOff>0</xdr:rowOff>
    </xdr:from>
    <xdr:to>
      <xdr:col>6</xdr:col>
      <xdr:colOff>9525</xdr:colOff>
      <xdr:row>103</xdr:row>
      <xdr:rowOff>9525</xdr:rowOff>
    </xdr:to>
    <xdr:pic>
      <xdr:nvPicPr>
        <xdr:cNvPr id="1322" name="Picture 6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166782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103</xdr:row>
      <xdr:rowOff>0</xdr:rowOff>
    </xdr:from>
    <xdr:to>
      <xdr:col>6</xdr:col>
      <xdr:colOff>9525</xdr:colOff>
      <xdr:row>103</xdr:row>
      <xdr:rowOff>9525</xdr:rowOff>
    </xdr:to>
    <xdr:pic>
      <xdr:nvPicPr>
        <xdr:cNvPr id="1323" name="Picture 7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166782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103</xdr:row>
      <xdr:rowOff>0</xdr:rowOff>
    </xdr:from>
    <xdr:to>
      <xdr:col>6</xdr:col>
      <xdr:colOff>9525</xdr:colOff>
      <xdr:row>103</xdr:row>
      <xdr:rowOff>9525</xdr:rowOff>
    </xdr:to>
    <xdr:pic>
      <xdr:nvPicPr>
        <xdr:cNvPr id="1324" name="Picture 8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166782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103</xdr:row>
      <xdr:rowOff>0</xdr:rowOff>
    </xdr:from>
    <xdr:to>
      <xdr:col>2</xdr:col>
      <xdr:colOff>9525</xdr:colOff>
      <xdr:row>104</xdr:row>
      <xdr:rowOff>28575</xdr:rowOff>
    </xdr:to>
    <xdr:pic>
      <xdr:nvPicPr>
        <xdr:cNvPr id="1325" name="Picture 16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16678275"/>
          <a:ext cx="9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103</xdr:row>
      <xdr:rowOff>0</xdr:rowOff>
    </xdr:from>
    <xdr:to>
      <xdr:col>2</xdr:col>
      <xdr:colOff>666750</xdr:colOff>
      <xdr:row>103</xdr:row>
      <xdr:rowOff>9525</xdr:rowOff>
    </xdr:to>
    <xdr:pic>
      <xdr:nvPicPr>
        <xdr:cNvPr id="1326" name="Picture 17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166782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103</xdr:row>
      <xdr:rowOff>0</xdr:rowOff>
    </xdr:from>
    <xdr:to>
      <xdr:col>3</xdr:col>
      <xdr:colOff>9525</xdr:colOff>
      <xdr:row>104</xdr:row>
      <xdr:rowOff>28575</xdr:rowOff>
    </xdr:to>
    <xdr:pic>
      <xdr:nvPicPr>
        <xdr:cNvPr id="1327" name="Picture 18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16678275"/>
          <a:ext cx="9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103</xdr:row>
      <xdr:rowOff>0</xdr:rowOff>
    </xdr:from>
    <xdr:to>
      <xdr:col>3</xdr:col>
      <xdr:colOff>666750</xdr:colOff>
      <xdr:row>103</xdr:row>
      <xdr:rowOff>9525</xdr:rowOff>
    </xdr:to>
    <xdr:pic>
      <xdr:nvPicPr>
        <xdr:cNvPr id="1328" name="Picture 19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166782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103</xdr:row>
      <xdr:rowOff>0</xdr:rowOff>
    </xdr:from>
    <xdr:to>
      <xdr:col>4</xdr:col>
      <xdr:colOff>9525</xdr:colOff>
      <xdr:row>104</xdr:row>
      <xdr:rowOff>28575</xdr:rowOff>
    </xdr:to>
    <xdr:pic>
      <xdr:nvPicPr>
        <xdr:cNvPr id="1329" name="Picture 20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67075" y="16678275"/>
          <a:ext cx="9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103</xdr:row>
      <xdr:rowOff>0</xdr:rowOff>
    </xdr:from>
    <xdr:to>
      <xdr:col>5</xdr:col>
      <xdr:colOff>85725</xdr:colOff>
      <xdr:row>103</xdr:row>
      <xdr:rowOff>9525</xdr:rowOff>
    </xdr:to>
    <xdr:pic>
      <xdr:nvPicPr>
        <xdr:cNvPr id="1330" name="Picture 21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67075" y="166782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103</xdr:row>
      <xdr:rowOff>0</xdr:rowOff>
    </xdr:from>
    <xdr:to>
      <xdr:col>5</xdr:col>
      <xdr:colOff>9525</xdr:colOff>
      <xdr:row>104</xdr:row>
      <xdr:rowOff>28575</xdr:rowOff>
    </xdr:to>
    <xdr:pic>
      <xdr:nvPicPr>
        <xdr:cNvPr id="1331" name="Picture 22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16678275"/>
          <a:ext cx="9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103</xdr:row>
      <xdr:rowOff>0</xdr:rowOff>
    </xdr:from>
    <xdr:to>
      <xdr:col>6</xdr:col>
      <xdr:colOff>9525</xdr:colOff>
      <xdr:row>103</xdr:row>
      <xdr:rowOff>9525</xdr:rowOff>
    </xdr:to>
    <xdr:pic>
      <xdr:nvPicPr>
        <xdr:cNvPr id="1332" name="Picture 23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166782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N107"/>
  <sheetViews>
    <sheetView workbookViewId="0" topLeftCell="A1">
      <selection activeCell="F23" sqref="B23:F23"/>
    </sheetView>
  </sheetViews>
  <sheetFormatPr defaultColWidth="9.140625" defaultRowHeight="12.75"/>
  <cols>
    <col min="1" max="1" width="8.8515625" style="0" customWidth="1"/>
    <col min="2" max="2" width="25.8515625" style="0" customWidth="1"/>
    <col min="3" max="3" width="15.8515625" style="0" customWidth="1"/>
    <col min="4" max="4" width="4.57421875" style="12" customWidth="1"/>
    <col min="5" max="5" width="10.28125" style="12" customWidth="1"/>
    <col min="6" max="6" width="11.00390625" style="12" customWidth="1"/>
    <col min="7" max="7" width="11.8515625" style="12" customWidth="1"/>
    <col min="8" max="8" width="11.7109375" style="12" customWidth="1"/>
    <col min="9" max="9" width="35.57421875" style="0" customWidth="1"/>
    <col min="10" max="10" width="13.57421875" style="50" bestFit="1" customWidth="1"/>
    <col min="11" max="12" width="14.421875" style="50" customWidth="1"/>
  </cols>
  <sheetData>
    <row r="1" spans="1:12" ht="24.75" customHeight="1">
      <c r="A1" s="20" t="s">
        <v>25</v>
      </c>
      <c r="B1" s="21"/>
      <c r="C1" s="21"/>
      <c r="D1" s="51" t="s">
        <v>46</v>
      </c>
      <c r="E1" s="24"/>
      <c r="F1" s="17"/>
      <c r="G1" s="17"/>
      <c r="H1" s="17"/>
      <c r="I1" s="21"/>
      <c r="J1" s="17"/>
      <c r="K1" s="17"/>
      <c r="L1" s="17"/>
    </row>
    <row r="2" spans="1:12" ht="24.75" customHeight="1">
      <c r="A2" s="20" t="s">
        <v>47</v>
      </c>
      <c r="B2" s="21"/>
      <c r="C2" s="21"/>
      <c r="D2" s="42"/>
      <c r="E2" s="24" t="s">
        <v>39</v>
      </c>
      <c r="F2" s="17"/>
      <c r="G2" s="35" t="s">
        <v>59</v>
      </c>
      <c r="H2" s="57"/>
      <c r="I2" s="21"/>
      <c r="J2" s="17"/>
      <c r="K2" s="17"/>
      <c r="L2" s="17"/>
    </row>
    <row r="3" spans="1:12" ht="12.75">
      <c r="A3" s="22" t="s">
        <v>18</v>
      </c>
      <c r="B3" s="52">
        <v>40992</v>
      </c>
      <c r="C3" s="21"/>
      <c r="D3" s="17"/>
      <c r="E3" s="38" t="s">
        <v>40</v>
      </c>
      <c r="F3" s="35" t="s">
        <v>42</v>
      </c>
      <c r="G3" s="36" t="s">
        <v>60</v>
      </c>
      <c r="H3" s="35" t="s">
        <v>57</v>
      </c>
      <c r="I3" s="21"/>
      <c r="J3" s="17"/>
      <c r="K3" s="17"/>
      <c r="L3" s="17"/>
    </row>
    <row r="4" spans="1:12" ht="12.75">
      <c r="A4" s="22" t="s">
        <v>20</v>
      </c>
      <c r="B4" s="23" t="s">
        <v>99</v>
      </c>
      <c r="C4" s="21"/>
      <c r="D4" s="17"/>
      <c r="E4" s="39" t="s">
        <v>41</v>
      </c>
      <c r="F4" s="63" t="s">
        <v>83</v>
      </c>
      <c r="G4" s="36" t="s">
        <v>51</v>
      </c>
      <c r="H4" s="36" t="s">
        <v>58</v>
      </c>
      <c r="I4" s="21"/>
      <c r="J4" s="17"/>
      <c r="K4" s="17"/>
      <c r="L4" s="17"/>
    </row>
    <row r="5" spans="1:12" ht="12.75">
      <c r="A5" s="21"/>
      <c r="B5" s="21"/>
      <c r="C5" s="21"/>
      <c r="D5" s="17"/>
      <c r="E5" s="40"/>
      <c r="F5" s="63" t="s">
        <v>84</v>
      </c>
      <c r="G5" s="36" t="s">
        <v>61</v>
      </c>
      <c r="H5" s="36" t="s">
        <v>55</v>
      </c>
      <c r="I5" s="32" t="s">
        <v>45</v>
      </c>
      <c r="J5" s="17"/>
      <c r="K5" s="17"/>
      <c r="L5" s="17"/>
    </row>
    <row r="6" spans="1:14" ht="12.75">
      <c r="A6" s="25" t="s">
        <v>17</v>
      </c>
      <c r="B6" s="26" t="s">
        <v>12</v>
      </c>
      <c r="C6" s="26" t="s">
        <v>13</v>
      </c>
      <c r="D6" s="18" t="s">
        <v>15</v>
      </c>
      <c r="E6" s="41" t="s">
        <v>14</v>
      </c>
      <c r="F6" s="37" t="s">
        <v>16</v>
      </c>
      <c r="G6" s="37" t="s">
        <v>48</v>
      </c>
      <c r="H6" s="37" t="s">
        <v>49</v>
      </c>
      <c r="I6" s="26" t="s">
        <v>19</v>
      </c>
      <c r="J6" s="54" t="s">
        <v>26</v>
      </c>
      <c r="K6" s="54" t="s">
        <v>52</v>
      </c>
      <c r="L6" s="54" t="s">
        <v>56</v>
      </c>
      <c r="M6" s="55"/>
      <c r="N6" s="55"/>
    </row>
    <row r="7" spans="1:12" ht="12.75">
      <c r="A7" s="10">
        <v>1</v>
      </c>
      <c r="B7" s="64" t="s">
        <v>90</v>
      </c>
      <c r="C7" s="64" t="s">
        <v>91</v>
      </c>
      <c r="D7" s="61" t="s">
        <v>92</v>
      </c>
      <c r="E7" s="62" t="s">
        <v>93</v>
      </c>
      <c r="F7" s="62" t="s">
        <v>94</v>
      </c>
      <c r="G7" s="62" t="s">
        <v>95</v>
      </c>
      <c r="H7" s="48" t="s">
        <v>96</v>
      </c>
      <c r="I7" s="46"/>
      <c r="J7" s="31">
        <f>VALUE(CONCATENATE(E7,F7,D7))</f>
        <v>2311</v>
      </c>
      <c r="K7" s="31">
        <f>VALUE(CONCATENATE(F7,G7))</f>
        <v>36</v>
      </c>
      <c r="L7" s="31">
        <f>VALUE(H7)</f>
        <v>1</v>
      </c>
    </row>
    <row r="8" spans="1:12" ht="12.75">
      <c r="A8" s="10">
        <f>A7+1</f>
        <v>2</v>
      </c>
      <c r="B8" s="46" t="s">
        <v>90</v>
      </c>
      <c r="C8" s="46" t="s">
        <v>97</v>
      </c>
      <c r="D8" s="47" t="s">
        <v>98</v>
      </c>
      <c r="E8" s="47" t="s">
        <v>93</v>
      </c>
      <c r="F8" s="47" t="s">
        <v>94</v>
      </c>
      <c r="G8" s="61" t="s">
        <v>95</v>
      </c>
      <c r="H8" s="47" t="s">
        <v>50</v>
      </c>
      <c r="I8" s="49"/>
      <c r="J8" s="31">
        <f aca="true" t="shared" si="0" ref="J8:J71">VALUE(CONCATENATE(E8,F8,D8))</f>
        <v>2308</v>
      </c>
      <c r="K8" s="31">
        <f aca="true" t="shared" si="1" ref="K8:K71">VALUE(CONCATENATE(F8,G8))</f>
        <v>36</v>
      </c>
      <c r="L8" s="31">
        <f aca="true" t="shared" si="2" ref="L8:L71">VALUE(H8)</f>
        <v>0</v>
      </c>
    </row>
    <row r="9" spans="1:12" ht="12.75">
      <c r="A9" s="10">
        <f aca="true" t="shared" si="3" ref="A9:A72">A8+1</f>
        <v>3</v>
      </c>
      <c r="B9" s="46" t="s">
        <v>100</v>
      </c>
      <c r="C9" s="46" t="s">
        <v>101</v>
      </c>
      <c r="D9" s="47" t="s">
        <v>102</v>
      </c>
      <c r="E9" s="47" t="s">
        <v>93</v>
      </c>
      <c r="F9" s="47" t="s">
        <v>94</v>
      </c>
      <c r="G9" s="61" t="s">
        <v>95</v>
      </c>
      <c r="H9" s="47" t="s">
        <v>50</v>
      </c>
      <c r="I9" s="49"/>
      <c r="J9" s="31">
        <f t="shared" si="0"/>
        <v>2309</v>
      </c>
      <c r="K9" s="31">
        <f t="shared" si="1"/>
        <v>36</v>
      </c>
      <c r="L9" s="31">
        <f t="shared" si="2"/>
        <v>0</v>
      </c>
    </row>
    <row r="10" spans="1:12" ht="12.75">
      <c r="A10" s="10">
        <f t="shared" si="3"/>
        <v>4</v>
      </c>
      <c r="B10" s="46" t="s">
        <v>103</v>
      </c>
      <c r="C10" s="46" t="s">
        <v>104</v>
      </c>
      <c r="D10" s="47" t="s">
        <v>98</v>
      </c>
      <c r="E10" s="47" t="s">
        <v>96</v>
      </c>
      <c r="F10" s="47" t="s">
        <v>94</v>
      </c>
      <c r="G10" s="61" t="s">
        <v>95</v>
      </c>
      <c r="H10" s="47" t="s">
        <v>50</v>
      </c>
      <c r="I10" s="49"/>
      <c r="J10" s="31">
        <f t="shared" si="0"/>
        <v>1308</v>
      </c>
      <c r="K10" s="31">
        <f t="shared" si="1"/>
        <v>36</v>
      </c>
      <c r="L10" s="31">
        <f t="shared" si="2"/>
        <v>0</v>
      </c>
    </row>
    <row r="11" spans="1:12" ht="12.75">
      <c r="A11" s="10">
        <f t="shared" si="3"/>
        <v>5</v>
      </c>
      <c r="B11" s="46" t="s">
        <v>105</v>
      </c>
      <c r="C11" s="46" t="s">
        <v>106</v>
      </c>
      <c r="D11" s="47" t="s">
        <v>107</v>
      </c>
      <c r="E11" s="47" t="s">
        <v>93</v>
      </c>
      <c r="F11" s="47" t="s">
        <v>94</v>
      </c>
      <c r="G11" s="61" t="s">
        <v>95</v>
      </c>
      <c r="H11" s="47" t="s">
        <v>96</v>
      </c>
      <c r="I11" s="49"/>
      <c r="J11" s="31">
        <f t="shared" si="0"/>
        <v>2315</v>
      </c>
      <c r="K11" s="31">
        <f t="shared" si="1"/>
        <v>36</v>
      </c>
      <c r="L11" s="31">
        <f t="shared" si="2"/>
        <v>1</v>
      </c>
    </row>
    <row r="12" spans="1:12" ht="12.75">
      <c r="A12" s="10">
        <f t="shared" si="3"/>
        <v>6</v>
      </c>
      <c r="B12" s="46" t="s">
        <v>108</v>
      </c>
      <c r="C12" s="46" t="s">
        <v>109</v>
      </c>
      <c r="D12" s="47" t="s">
        <v>110</v>
      </c>
      <c r="E12" s="47" t="s">
        <v>93</v>
      </c>
      <c r="F12" s="47" t="s">
        <v>94</v>
      </c>
      <c r="G12" s="61" t="s">
        <v>50</v>
      </c>
      <c r="H12" s="47" t="s">
        <v>50</v>
      </c>
      <c r="I12" s="46"/>
      <c r="J12" s="19">
        <f t="shared" si="0"/>
        <v>2370</v>
      </c>
      <c r="K12" s="31">
        <f t="shared" si="1"/>
        <v>30</v>
      </c>
      <c r="L12" s="31">
        <f t="shared" si="2"/>
        <v>0</v>
      </c>
    </row>
    <row r="13" spans="1:12" ht="12.75">
      <c r="A13" s="10">
        <f t="shared" si="3"/>
        <v>7</v>
      </c>
      <c r="B13" s="46" t="s">
        <v>111</v>
      </c>
      <c r="C13" s="46" t="s">
        <v>112</v>
      </c>
      <c r="D13" s="47" t="s">
        <v>113</v>
      </c>
      <c r="E13" s="47" t="s">
        <v>96</v>
      </c>
      <c r="F13" s="47" t="s">
        <v>94</v>
      </c>
      <c r="G13" s="47" t="s">
        <v>50</v>
      </c>
      <c r="H13" s="61" t="s">
        <v>50</v>
      </c>
      <c r="I13" s="46"/>
      <c r="J13" s="19">
        <f t="shared" si="0"/>
        <v>1348</v>
      </c>
      <c r="K13" s="31">
        <f t="shared" si="1"/>
        <v>30</v>
      </c>
      <c r="L13" s="31">
        <f t="shared" si="2"/>
        <v>0</v>
      </c>
    </row>
    <row r="14" spans="1:12" ht="12.75">
      <c r="A14" s="10">
        <f t="shared" si="3"/>
        <v>8</v>
      </c>
      <c r="B14" s="46" t="s">
        <v>114</v>
      </c>
      <c r="C14" s="46" t="s">
        <v>115</v>
      </c>
      <c r="D14" s="47" t="s">
        <v>116</v>
      </c>
      <c r="E14" s="47" t="s">
        <v>96</v>
      </c>
      <c r="F14" s="47" t="s">
        <v>94</v>
      </c>
      <c r="G14" s="47" t="s">
        <v>50</v>
      </c>
      <c r="H14" s="47" t="s">
        <v>50</v>
      </c>
      <c r="I14" s="46"/>
      <c r="J14" s="19">
        <f t="shared" si="0"/>
        <v>1336</v>
      </c>
      <c r="K14" s="31">
        <f t="shared" si="1"/>
        <v>30</v>
      </c>
      <c r="L14" s="31">
        <f t="shared" si="2"/>
        <v>0</v>
      </c>
    </row>
    <row r="15" spans="1:12" ht="12.75">
      <c r="A15" s="10">
        <f t="shared" si="3"/>
        <v>9</v>
      </c>
      <c r="B15" s="46" t="s">
        <v>114</v>
      </c>
      <c r="C15" s="46" t="s">
        <v>117</v>
      </c>
      <c r="D15" s="47" t="s">
        <v>132</v>
      </c>
      <c r="E15" s="47" t="s">
        <v>96</v>
      </c>
      <c r="F15" s="47" t="s">
        <v>94</v>
      </c>
      <c r="G15" s="47" t="s">
        <v>50</v>
      </c>
      <c r="H15" s="47" t="s">
        <v>50</v>
      </c>
      <c r="I15" s="46"/>
      <c r="J15" s="19">
        <f t="shared" si="0"/>
        <v>1310</v>
      </c>
      <c r="K15" s="31">
        <f t="shared" si="1"/>
        <v>30</v>
      </c>
      <c r="L15" s="31">
        <f t="shared" si="2"/>
        <v>0</v>
      </c>
    </row>
    <row r="16" spans="1:12" ht="12.75">
      <c r="A16" s="10">
        <f t="shared" si="3"/>
        <v>10</v>
      </c>
      <c r="B16" s="46" t="s">
        <v>118</v>
      </c>
      <c r="C16" s="46" t="s">
        <v>119</v>
      </c>
      <c r="D16" s="47" t="s">
        <v>120</v>
      </c>
      <c r="E16" s="47" t="s">
        <v>96</v>
      </c>
      <c r="F16" s="47" t="s">
        <v>94</v>
      </c>
      <c r="G16" s="47" t="s">
        <v>50</v>
      </c>
      <c r="H16" s="47" t="s">
        <v>50</v>
      </c>
      <c r="I16" s="46"/>
      <c r="J16" s="19">
        <f t="shared" si="0"/>
        <v>1350</v>
      </c>
      <c r="K16" s="31">
        <f t="shared" si="1"/>
        <v>30</v>
      </c>
      <c r="L16" s="31">
        <f t="shared" si="2"/>
        <v>0</v>
      </c>
    </row>
    <row r="17" spans="1:12" ht="12.75">
      <c r="A17" s="10">
        <f t="shared" si="3"/>
        <v>11</v>
      </c>
      <c r="B17" s="46" t="s">
        <v>121</v>
      </c>
      <c r="C17" s="46" t="s">
        <v>122</v>
      </c>
      <c r="D17" s="47" t="s">
        <v>130</v>
      </c>
      <c r="E17" s="47" t="s">
        <v>96</v>
      </c>
      <c r="F17" s="47" t="s">
        <v>123</v>
      </c>
      <c r="G17" s="47" t="s">
        <v>50</v>
      </c>
      <c r="H17" s="47" t="s">
        <v>50</v>
      </c>
      <c r="I17" s="46"/>
      <c r="J17" s="19">
        <f t="shared" si="0"/>
        <v>1414</v>
      </c>
      <c r="K17" s="31">
        <f t="shared" si="1"/>
        <v>40</v>
      </c>
      <c r="L17" s="31">
        <f t="shared" si="2"/>
        <v>0</v>
      </c>
    </row>
    <row r="18" spans="1:12" ht="12.75">
      <c r="A18" s="10">
        <f t="shared" si="3"/>
        <v>12</v>
      </c>
      <c r="B18" s="46" t="s">
        <v>124</v>
      </c>
      <c r="C18" s="46" t="s">
        <v>125</v>
      </c>
      <c r="D18" s="47" t="s">
        <v>126</v>
      </c>
      <c r="E18" s="47" t="s">
        <v>93</v>
      </c>
      <c r="F18" s="47" t="s">
        <v>94</v>
      </c>
      <c r="G18" s="47" t="s">
        <v>50</v>
      </c>
      <c r="H18" s="47" t="s">
        <v>50</v>
      </c>
      <c r="I18" s="46"/>
      <c r="J18" s="19">
        <f t="shared" si="0"/>
        <v>2328</v>
      </c>
      <c r="K18" s="31">
        <f t="shared" si="1"/>
        <v>30</v>
      </c>
      <c r="L18" s="31">
        <f t="shared" si="2"/>
        <v>0</v>
      </c>
    </row>
    <row r="19" spans="1:12" ht="12.75">
      <c r="A19" s="10">
        <f t="shared" si="3"/>
        <v>13</v>
      </c>
      <c r="B19" s="46" t="s">
        <v>127</v>
      </c>
      <c r="C19" s="46" t="s">
        <v>128</v>
      </c>
      <c r="D19" s="47" t="s">
        <v>92</v>
      </c>
      <c r="E19" s="47" t="s">
        <v>96</v>
      </c>
      <c r="F19" s="47" t="s">
        <v>94</v>
      </c>
      <c r="G19" s="47" t="s">
        <v>95</v>
      </c>
      <c r="H19" s="47" t="s">
        <v>96</v>
      </c>
      <c r="I19" s="46"/>
      <c r="J19" s="19">
        <f t="shared" si="0"/>
        <v>1311</v>
      </c>
      <c r="K19" s="31">
        <f t="shared" si="1"/>
        <v>36</v>
      </c>
      <c r="L19" s="31">
        <f t="shared" si="2"/>
        <v>1</v>
      </c>
    </row>
    <row r="20" spans="1:12" ht="12.75">
      <c r="A20" s="10">
        <f t="shared" si="3"/>
        <v>14</v>
      </c>
      <c r="B20" s="46" t="s">
        <v>127</v>
      </c>
      <c r="C20" s="46" t="s">
        <v>129</v>
      </c>
      <c r="D20" s="47" t="s">
        <v>131</v>
      </c>
      <c r="E20" s="47" t="s">
        <v>96</v>
      </c>
      <c r="F20" s="47" t="s">
        <v>94</v>
      </c>
      <c r="G20" s="47" t="s">
        <v>95</v>
      </c>
      <c r="H20" s="47" t="s">
        <v>50</v>
      </c>
      <c r="I20" s="46"/>
      <c r="J20" s="19">
        <f t="shared" si="0"/>
        <v>1316</v>
      </c>
      <c r="K20" s="31">
        <f t="shared" si="1"/>
        <v>36</v>
      </c>
      <c r="L20" s="31">
        <f t="shared" si="2"/>
        <v>0</v>
      </c>
    </row>
    <row r="21" spans="1:12" ht="12.75">
      <c r="A21" s="10">
        <f t="shared" si="3"/>
        <v>15</v>
      </c>
      <c r="B21" s="46" t="s">
        <v>133</v>
      </c>
      <c r="C21" s="46" t="s">
        <v>134</v>
      </c>
      <c r="D21" s="47" t="s">
        <v>135</v>
      </c>
      <c r="E21" s="47" t="s">
        <v>96</v>
      </c>
      <c r="F21" s="47" t="s">
        <v>94</v>
      </c>
      <c r="G21" s="47" t="s">
        <v>50</v>
      </c>
      <c r="H21" s="47" t="s">
        <v>50</v>
      </c>
      <c r="I21" s="46"/>
      <c r="J21" s="19">
        <f t="shared" si="0"/>
        <v>1376</v>
      </c>
      <c r="K21" s="31">
        <f t="shared" si="1"/>
        <v>30</v>
      </c>
      <c r="L21" s="31">
        <f t="shared" si="2"/>
        <v>0</v>
      </c>
    </row>
    <row r="22" spans="1:12" ht="12.75">
      <c r="A22" s="10">
        <f t="shared" si="3"/>
        <v>16</v>
      </c>
      <c r="B22" s="46" t="s">
        <v>136</v>
      </c>
      <c r="C22" s="46" t="s">
        <v>137</v>
      </c>
      <c r="D22" s="47" t="s">
        <v>98</v>
      </c>
      <c r="E22" s="47" t="s">
        <v>93</v>
      </c>
      <c r="F22" s="47" t="s">
        <v>94</v>
      </c>
      <c r="G22" s="47" t="s">
        <v>95</v>
      </c>
      <c r="H22" s="47" t="s">
        <v>50</v>
      </c>
      <c r="I22" s="46"/>
      <c r="J22" s="19">
        <f t="shared" si="0"/>
        <v>2308</v>
      </c>
      <c r="K22" s="31">
        <f t="shared" si="1"/>
        <v>36</v>
      </c>
      <c r="L22" s="31">
        <f t="shared" si="2"/>
        <v>0</v>
      </c>
    </row>
    <row r="23" spans="1:12" ht="12.75">
      <c r="A23" s="10">
        <f t="shared" si="3"/>
        <v>17</v>
      </c>
      <c r="B23" s="46" t="s">
        <v>121</v>
      </c>
      <c r="C23" s="46" t="s">
        <v>138</v>
      </c>
      <c r="D23" s="47" t="s">
        <v>139</v>
      </c>
      <c r="E23" s="47" t="s">
        <v>96</v>
      </c>
      <c r="F23" s="47" t="s">
        <v>123</v>
      </c>
      <c r="G23" s="47" t="s">
        <v>50</v>
      </c>
      <c r="H23" s="47" t="s">
        <v>50</v>
      </c>
      <c r="I23" s="46"/>
      <c r="J23" s="19">
        <f t="shared" si="0"/>
        <v>1447</v>
      </c>
      <c r="K23" s="31">
        <f t="shared" si="1"/>
        <v>40</v>
      </c>
      <c r="L23" s="31">
        <f t="shared" si="2"/>
        <v>0</v>
      </c>
    </row>
    <row r="24" spans="1:12" ht="12.75">
      <c r="A24" s="10">
        <f t="shared" si="3"/>
        <v>18</v>
      </c>
      <c r="B24" s="46" t="s">
        <v>140</v>
      </c>
      <c r="C24" s="46" t="s">
        <v>141</v>
      </c>
      <c r="D24" s="47" t="s">
        <v>142</v>
      </c>
      <c r="E24" s="47" t="s">
        <v>96</v>
      </c>
      <c r="F24" s="47" t="s">
        <v>94</v>
      </c>
      <c r="G24" s="47" t="s">
        <v>50</v>
      </c>
      <c r="H24" s="47" t="s">
        <v>50</v>
      </c>
      <c r="I24" s="46"/>
      <c r="J24" s="19">
        <f t="shared" si="0"/>
        <v>1323</v>
      </c>
      <c r="K24" s="31">
        <f t="shared" si="1"/>
        <v>30</v>
      </c>
      <c r="L24" s="31">
        <f t="shared" si="2"/>
        <v>0</v>
      </c>
    </row>
    <row r="25" spans="1:12" ht="12.75">
      <c r="A25" s="10">
        <f t="shared" si="3"/>
        <v>19</v>
      </c>
      <c r="B25" s="46"/>
      <c r="C25" s="46"/>
      <c r="D25" s="47"/>
      <c r="E25" s="47"/>
      <c r="F25" s="47"/>
      <c r="G25" s="47" t="s">
        <v>50</v>
      </c>
      <c r="H25" s="47" t="s">
        <v>50</v>
      </c>
      <c r="I25" s="46"/>
      <c r="J25" s="19" t="e">
        <f t="shared" si="0"/>
        <v>#VALUE!</v>
      </c>
      <c r="K25" s="31">
        <f t="shared" si="1"/>
        <v>0</v>
      </c>
      <c r="L25" s="31">
        <f t="shared" si="2"/>
        <v>0</v>
      </c>
    </row>
    <row r="26" spans="1:12" ht="12.75">
      <c r="A26" s="10">
        <f t="shared" si="3"/>
        <v>20</v>
      </c>
      <c r="B26" s="46"/>
      <c r="C26" s="46"/>
      <c r="D26" s="47"/>
      <c r="E26" s="47"/>
      <c r="F26" s="47"/>
      <c r="G26" s="47" t="s">
        <v>50</v>
      </c>
      <c r="H26" s="47" t="s">
        <v>50</v>
      </c>
      <c r="I26" s="46"/>
      <c r="J26" s="19" t="e">
        <f t="shared" si="0"/>
        <v>#VALUE!</v>
      </c>
      <c r="K26" s="31">
        <f t="shared" si="1"/>
        <v>0</v>
      </c>
      <c r="L26" s="31">
        <f t="shared" si="2"/>
        <v>0</v>
      </c>
    </row>
    <row r="27" spans="1:12" ht="12.75">
      <c r="A27" s="10">
        <f t="shared" si="3"/>
        <v>21</v>
      </c>
      <c r="B27" s="46"/>
      <c r="C27" s="46"/>
      <c r="D27" s="47"/>
      <c r="E27" s="47"/>
      <c r="F27" s="47"/>
      <c r="G27" s="47" t="s">
        <v>50</v>
      </c>
      <c r="H27" s="47" t="s">
        <v>50</v>
      </c>
      <c r="I27" s="46"/>
      <c r="J27" s="19" t="e">
        <f t="shared" si="0"/>
        <v>#VALUE!</v>
      </c>
      <c r="K27" s="31">
        <f t="shared" si="1"/>
        <v>0</v>
      </c>
      <c r="L27" s="31">
        <f t="shared" si="2"/>
        <v>0</v>
      </c>
    </row>
    <row r="28" spans="1:12" ht="12.75">
      <c r="A28" s="10">
        <f t="shared" si="3"/>
        <v>22</v>
      </c>
      <c r="B28" s="46"/>
      <c r="C28" s="46"/>
      <c r="D28" s="47"/>
      <c r="E28" s="47"/>
      <c r="F28" s="47"/>
      <c r="G28" s="47" t="s">
        <v>50</v>
      </c>
      <c r="H28" s="47" t="s">
        <v>50</v>
      </c>
      <c r="I28" s="46"/>
      <c r="J28" s="19" t="e">
        <f t="shared" si="0"/>
        <v>#VALUE!</v>
      </c>
      <c r="K28" s="31">
        <f t="shared" si="1"/>
        <v>0</v>
      </c>
      <c r="L28" s="31">
        <f t="shared" si="2"/>
        <v>0</v>
      </c>
    </row>
    <row r="29" spans="1:12" ht="12.75">
      <c r="A29" s="10">
        <f t="shared" si="3"/>
        <v>23</v>
      </c>
      <c r="B29" s="46"/>
      <c r="C29" s="46"/>
      <c r="D29" s="47"/>
      <c r="E29" s="47"/>
      <c r="F29" s="47"/>
      <c r="G29" s="47" t="s">
        <v>50</v>
      </c>
      <c r="H29" s="47" t="s">
        <v>50</v>
      </c>
      <c r="I29" s="46"/>
      <c r="J29" s="19" t="e">
        <f t="shared" si="0"/>
        <v>#VALUE!</v>
      </c>
      <c r="K29" s="31">
        <f t="shared" si="1"/>
        <v>0</v>
      </c>
      <c r="L29" s="31">
        <f t="shared" si="2"/>
        <v>0</v>
      </c>
    </row>
    <row r="30" spans="1:12" ht="12.75">
      <c r="A30" s="10">
        <f t="shared" si="3"/>
        <v>24</v>
      </c>
      <c r="B30" s="46"/>
      <c r="C30" s="46"/>
      <c r="D30" s="47"/>
      <c r="E30" s="47"/>
      <c r="F30" s="47"/>
      <c r="G30" s="47" t="s">
        <v>50</v>
      </c>
      <c r="H30" s="47" t="s">
        <v>50</v>
      </c>
      <c r="I30" s="46"/>
      <c r="J30" s="19" t="e">
        <f t="shared" si="0"/>
        <v>#VALUE!</v>
      </c>
      <c r="K30" s="31">
        <f t="shared" si="1"/>
        <v>0</v>
      </c>
      <c r="L30" s="31">
        <f t="shared" si="2"/>
        <v>0</v>
      </c>
    </row>
    <row r="31" spans="1:12" ht="12.75">
      <c r="A31" s="10">
        <f t="shared" si="3"/>
        <v>25</v>
      </c>
      <c r="B31" s="46"/>
      <c r="C31" s="46"/>
      <c r="D31" s="47"/>
      <c r="E31" s="47"/>
      <c r="F31" s="47"/>
      <c r="G31" s="47" t="s">
        <v>50</v>
      </c>
      <c r="H31" s="47" t="s">
        <v>50</v>
      </c>
      <c r="I31" s="46"/>
      <c r="J31" s="19" t="e">
        <f t="shared" si="0"/>
        <v>#VALUE!</v>
      </c>
      <c r="K31" s="31">
        <f t="shared" si="1"/>
        <v>0</v>
      </c>
      <c r="L31" s="31">
        <f t="shared" si="2"/>
        <v>0</v>
      </c>
    </row>
    <row r="32" spans="1:12" ht="12.75">
      <c r="A32" s="10">
        <f t="shared" si="3"/>
        <v>26</v>
      </c>
      <c r="B32" s="46"/>
      <c r="C32" s="46"/>
      <c r="D32" s="47"/>
      <c r="E32" s="47"/>
      <c r="F32" s="47"/>
      <c r="G32" s="47" t="s">
        <v>50</v>
      </c>
      <c r="H32" s="47" t="s">
        <v>50</v>
      </c>
      <c r="I32" s="46"/>
      <c r="J32" s="19" t="e">
        <f t="shared" si="0"/>
        <v>#VALUE!</v>
      </c>
      <c r="K32" s="31">
        <f t="shared" si="1"/>
        <v>0</v>
      </c>
      <c r="L32" s="31">
        <f t="shared" si="2"/>
        <v>0</v>
      </c>
    </row>
    <row r="33" spans="1:12" ht="12.75">
      <c r="A33" s="10">
        <f t="shared" si="3"/>
        <v>27</v>
      </c>
      <c r="B33" s="46"/>
      <c r="C33" s="46"/>
      <c r="D33" s="47"/>
      <c r="E33" s="47"/>
      <c r="F33" s="47"/>
      <c r="G33" s="47" t="s">
        <v>50</v>
      </c>
      <c r="H33" s="47" t="s">
        <v>50</v>
      </c>
      <c r="I33" s="46"/>
      <c r="J33" s="19" t="e">
        <f t="shared" si="0"/>
        <v>#VALUE!</v>
      </c>
      <c r="K33" s="31">
        <f t="shared" si="1"/>
        <v>0</v>
      </c>
      <c r="L33" s="31">
        <f t="shared" si="2"/>
        <v>0</v>
      </c>
    </row>
    <row r="34" spans="1:12" ht="12.75">
      <c r="A34" s="10">
        <f t="shared" si="3"/>
        <v>28</v>
      </c>
      <c r="B34" s="46"/>
      <c r="C34" s="46"/>
      <c r="D34" s="47"/>
      <c r="E34" s="47"/>
      <c r="F34" s="47"/>
      <c r="G34" s="47" t="s">
        <v>50</v>
      </c>
      <c r="H34" s="47" t="s">
        <v>50</v>
      </c>
      <c r="I34" s="46"/>
      <c r="J34" s="19" t="e">
        <f t="shared" si="0"/>
        <v>#VALUE!</v>
      </c>
      <c r="K34" s="31">
        <f t="shared" si="1"/>
        <v>0</v>
      </c>
      <c r="L34" s="31">
        <f t="shared" si="2"/>
        <v>0</v>
      </c>
    </row>
    <row r="35" spans="1:12" ht="12.75">
      <c r="A35" s="10">
        <f t="shared" si="3"/>
        <v>29</v>
      </c>
      <c r="B35" s="46"/>
      <c r="C35" s="46"/>
      <c r="D35" s="47"/>
      <c r="E35" s="47"/>
      <c r="F35" s="47"/>
      <c r="G35" s="47" t="s">
        <v>50</v>
      </c>
      <c r="H35" s="47" t="s">
        <v>50</v>
      </c>
      <c r="I35" s="46"/>
      <c r="J35" s="19" t="e">
        <f t="shared" si="0"/>
        <v>#VALUE!</v>
      </c>
      <c r="K35" s="31">
        <f t="shared" si="1"/>
        <v>0</v>
      </c>
      <c r="L35" s="31">
        <f t="shared" si="2"/>
        <v>0</v>
      </c>
    </row>
    <row r="36" spans="1:12" ht="12.75">
      <c r="A36" s="10">
        <f t="shared" si="3"/>
        <v>30</v>
      </c>
      <c r="B36" s="46"/>
      <c r="C36" s="46"/>
      <c r="D36" s="47"/>
      <c r="E36" s="47"/>
      <c r="F36" s="47"/>
      <c r="G36" s="47" t="s">
        <v>50</v>
      </c>
      <c r="H36" s="47" t="s">
        <v>50</v>
      </c>
      <c r="I36" s="46"/>
      <c r="J36" s="19" t="e">
        <f t="shared" si="0"/>
        <v>#VALUE!</v>
      </c>
      <c r="K36" s="31">
        <f t="shared" si="1"/>
        <v>0</v>
      </c>
      <c r="L36" s="31">
        <f t="shared" si="2"/>
        <v>0</v>
      </c>
    </row>
    <row r="37" spans="1:12" ht="12.75">
      <c r="A37" s="10">
        <f t="shared" si="3"/>
        <v>31</v>
      </c>
      <c r="B37" s="46"/>
      <c r="C37" s="46"/>
      <c r="D37" s="47"/>
      <c r="E37" s="47"/>
      <c r="F37" s="47"/>
      <c r="G37" s="47" t="s">
        <v>50</v>
      </c>
      <c r="H37" s="47" t="s">
        <v>50</v>
      </c>
      <c r="I37" s="46"/>
      <c r="J37" s="19" t="e">
        <f t="shared" si="0"/>
        <v>#VALUE!</v>
      </c>
      <c r="K37" s="31">
        <f t="shared" si="1"/>
        <v>0</v>
      </c>
      <c r="L37" s="31">
        <f t="shared" si="2"/>
        <v>0</v>
      </c>
    </row>
    <row r="38" spans="1:12" ht="12.75">
      <c r="A38" s="10">
        <f t="shared" si="3"/>
        <v>32</v>
      </c>
      <c r="B38" s="46"/>
      <c r="C38" s="46"/>
      <c r="D38" s="47"/>
      <c r="E38" s="47"/>
      <c r="F38" s="47"/>
      <c r="G38" s="47" t="s">
        <v>50</v>
      </c>
      <c r="H38" s="47" t="s">
        <v>50</v>
      </c>
      <c r="I38" s="46"/>
      <c r="J38" s="19" t="e">
        <f t="shared" si="0"/>
        <v>#VALUE!</v>
      </c>
      <c r="K38" s="31">
        <f t="shared" si="1"/>
        <v>0</v>
      </c>
      <c r="L38" s="31">
        <f t="shared" si="2"/>
        <v>0</v>
      </c>
    </row>
    <row r="39" spans="1:12" ht="12.75">
      <c r="A39" s="10">
        <f t="shared" si="3"/>
        <v>33</v>
      </c>
      <c r="B39" s="46"/>
      <c r="C39" s="46"/>
      <c r="D39" s="47"/>
      <c r="E39" s="47"/>
      <c r="F39" s="47"/>
      <c r="G39" s="47" t="s">
        <v>50</v>
      </c>
      <c r="H39" s="47" t="s">
        <v>50</v>
      </c>
      <c r="I39" s="46"/>
      <c r="J39" s="19" t="e">
        <f t="shared" si="0"/>
        <v>#VALUE!</v>
      </c>
      <c r="K39" s="31">
        <f t="shared" si="1"/>
        <v>0</v>
      </c>
      <c r="L39" s="31">
        <f t="shared" si="2"/>
        <v>0</v>
      </c>
    </row>
    <row r="40" spans="1:12" ht="12.75">
      <c r="A40" s="10">
        <f t="shared" si="3"/>
        <v>34</v>
      </c>
      <c r="B40" s="46"/>
      <c r="C40" s="46"/>
      <c r="D40" s="47"/>
      <c r="E40" s="47"/>
      <c r="F40" s="47"/>
      <c r="G40" s="47" t="s">
        <v>50</v>
      </c>
      <c r="H40" s="47" t="s">
        <v>50</v>
      </c>
      <c r="I40" s="46"/>
      <c r="J40" s="19" t="e">
        <f t="shared" si="0"/>
        <v>#VALUE!</v>
      </c>
      <c r="K40" s="31">
        <f t="shared" si="1"/>
        <v>0</v>
      </c>
      <c r="L40" s="31">
        <f t="shared" si="2"/>
        <v>0</v>
      </c>
    </row>
    <row r="41" spans="1:12" ht="12.75">
      <c r="A41" s="10">
        <f t="shared" si="3"/>
        <v>35</v>
      </c>
      <c r="B41" s="46"/>
      <c r="C41" s="46"/>
      <c r="D41" s="47"/>
      <c r="E41" s="47"/>
      <c r="F41" s="47"/>
      <c r="G41" s="47" t="s">
        <v>50</v>
      </c>
      <c r="H41" s="47" t="s">
        <v>50</v>
      </c>
      <c r="I41" s="46"/>
      <c r="J41" s="19" t="e">
        <f t="shared" si="0"/>
        <v>#VALUE!</v>
      </c>
      <c r="K41" s="31">
        <f t="shared" si="1"/>
        <v>0</v>
      </c>
      <c r="L41" s="31">
        <f t="shared" si="2"/>
        <v>0</v>
      </c>
    </row>
    <row r="42" spans="1:12" ht="12.75">
      <c r="A42" s="10">
        <f t="shared" si="3"/>
        <v>36</v>
      </c>
      <c r="B42" s="46"/>
      <c r="C42" s="46"/>
      <c r="D42" s="47"/>
      <c r="E42" s="47"/>
      <c r="F42" s="47"/>
      <c r="G42" s="47" t="s">
        <v>50</v>
      </c>
      <c r="H42" s="47" t="s">
        <v>50</v>
      </c>
      <c r="I42" s="46"/>
      <c r="J42" s="19" t="e">
        <f t="shared" si="0"/>
        <v>#VALUE!</v>
      </c>
      <c r="K42" s="31">
        <f t="shared" si="1"/>
        <v>0</v>
      </c>
      <c r="L42" s="31">
        <f t="shared" si="2"/>
        <v>0</v>
      </c>
    </row>
    <row r="43" spans="1:12" ht="12.75">
      <c r="A43" s="10">
        <f t="shared" si="3"/>
        <v>37</v>
      </c>
      <c r="B43" s="46"/>
      <c r="C43" s="46"/>
      <c r="D43" s="47"/>
      <c r="E43" s="47"/>
      <c r="F43" s="47"/>
      <c r="G43" s="47" t="s">
        <v>50</v>
      </c>
      <c r="H43" s="47" t="s">
        <v>50</v>
      </c>
      <c r="I43" s="46"/>
      <c r="J43" s="19" t="e">
        <f t="shared" si="0"/>
        <v>#VALUE!</v>
      </c>
      <c r="K43" s="31">
        <f t="shared" si="1"/>
        <v>0</v>
      </c>
      <c r="L43" s="31">
        <f t="shared" si="2"/>
        <v>0</v>
      </c>
    </row>
    <row r="44" spans="1:12" ht="12.75">
      <c r="A44" s="10">
        <f t="shared" si="3"/>
        <v>38</v>
      </c>
      <c r="B44" s="46"/>
      <c r="C44" s="46"/>
      <c r="D44" s="47"/>
      <c r="E44" s="47"/>
      <c r="F44" s="47"/>
      <c r="G44" s="47" t="s">
        <v>50</v>
      </c>
      <c r="H44" s="47" t="s">
        <v>50</v>
      </c>
      <c r="I44" s="46"/>
      <c r="J44" s="19" t="e">
        <f t="shared" si="0"/>
        <v>#VALUE!</v>
      </c>
      <c r="K44" s="31">
        <f t="shared" si="1"/>
        <v>0</v>
      </c>
      <c r="L44" s="31">
        <f t="shared" si="2"/>
        <v>0</v>
      </c>
    </row>
    <row r="45" spans="1:12" ht="12.75">
      <c r="A45" s="10">
        <f t="shared" si="3"/>
        <v>39</v>
      </c>
      <c r="B45" s="46"/>
      <c r="C45" s="46"/>
      <c r="D45" s="47"/>
      <c r="E45" s="47"/>
      <c r="F45" s="47"/>
      <c r="G45" s="47" t="s">
        <v>50</v>
      </c>
      <c r="H45" s="47" t="s">
        <v>50</v>
      </c>
      <c r="I45" s="46"/>
      <c r="J45" s="19" t="e">
        <f t="shared" si="0"/>
        <v>#VALUE!</v>
      </c>
      <c r="K45" s="31">
        <f t="shared" si="1"/>
        <v>0</v>
      </c>
      <c r="L45" s="31">
        <f t="shared" si="2"/>
        <v>0</v>
      </c>
    </row>
    <row r="46" spans="1:12" ht="12.75">
      <c r="A46" s="10">
        <f t="shared" si="3"/>
        <v>40</v>
      </c>
      <c r="B46" s="46"/>
      <c r="C46" s="46"/>
      <c r="D46" s="47"/>
      <c r="E46" s="47"/>
      <c r="F46" s="47"/>
      <c r="G46" s="47" t="s">
        <v>50</v>
      </c>
      <c r="H46" s="47" t="s">
        <v>50</v>
      </c>
      <c r="I46" s="46"/>
      <c r="J46" s="19" t="e">
        <f t="shared" si="0"/>
        <v>#VALUE!</v>
      </c>
      <c r="K46" s="31">
        <f t="shared" si="1"/>
        <v>0</v>
      </c>
      <c r="L46" s="31">
        <f t="shared" si="2"/>
        <v>0</v>
      </c>
    </row>
    <row r="47" spans="1:12" ht="12.75">
      <c r="A47" s="10">
        <f t="shared" si="3"/>
        <v>41</v>
      </c>
      <c r="B47" s="46"/>
      <c r="C47" s="46"/>
      <c r="D47" s="47"/>
      <c r="E47" s="47"/>
      <c r="F47" s="47"/>
      <c r="G47" s="47" t="s">
        <v>50</v>
      </c>
      <c r="H47" s="47" t="s">
        <v>50</v>
      </c>
      <c r="I47" s="46"/>
      <c r="J47" s="19" t="e">
        <f t="shared" si="0"/>
        <v>#VALUE!</v>
      </c>
      <c r="K47" s="31">
        <f t="shared" si="1"/>
        <v>0</v>
      </c>
      <c r="L47" s="31">
        <f t="shared" si="2"/>
        <v>0</v>
      </c>
    </row>
    <row r="48" spans="1:12" ht="12.75">
      <c r="A48" s="10">
        <f t="shared" si="3"/>
        <v>42</v>
      </c>
      <c r="B48" s="46"/>
      <c r="C48" s="46"/>
      <c r="D48" s="47"/>
      <c r="E48" s="47"/>
      <c r="F48" s="47"/>
      <c r="G48" s="47" t="s">
        <v>50</v>
      </c>
      <c r="H48" s="47" t="s">
        <v>50</v>
      </c>
      <c r="I48" s="46"/>
      <c r="J48" s="19" t="e">
        <f t="shared" si="0"/>
        <v>#VALUE!</v>
      </c>
      <c r="K48" s="31">
        <f t="shared" si="1"/>
        <v>0</v>
      </c>
      <c r="L48" s="31">
        <f t="shared" si="2"/>
        <v>0</v>
      </c>
    </row>
    <row r="49" spans="1:12" ht="12.75">
      <c r="A49" s="10">
        <f t="shared" si="3"/>
        <v>43</v>
      </c>
      <c r="B49" s="46"/>
      <c r="C49" s="46"/>
      <c r="D49" s="47"/>
      <c r="E49" s="47"/>
      <c r="F49" s="47"/>
      <c r="G49" s="47" t="s">
        <v>50</v>
      </c>
      <c r="H49" s="47" t="s">
        <v>50</v>
      </c>
      <c r="I49" s="46"/>
      <c r="J49" s="19" t="e">
        <f t="shared" si="0"/>
        <v>#VALUE!</v>
      </c>
      <c r="K49" s="31">
        <f t="shared" si="1"/>
        <v>0</v>
      </c>
      <c r="L49" s="31">
        <f t="shared" si="2"/>
        <v>0</v>
      </c>
    </row>
    <row r="50" spans="1:12" ht="12.75">
      <c r="A50" s="10">
        <f t="shared" si="3"/>
        <v>44</v>
      </c>
      <c r="B50" s="46"/>
      <c r="C50" s="46"/>
      <c r="D50" s="47"/>
      <c r="E50" s="47"/>
      <c r="F50" s="47"/>
      <c r="G50" s="47" t="s">
        <v>50</v>
      </c>
      <c r="H50" s="47" t="s">
        <v>50</v>
      </c>
      <c r="I50" s="46"/>
      <c r="J50" s="19" t="e">
        <f t="shared" si="0"/>
        <v>#VALUE!</v>
      </c>
      <c r="K50" s="31">
        <f t="shared" si="1"/>
        <v>0</v>
      </c>
      <c r="L50" s="31">
        <f t="shared" si="2"/>
        <v>0</v>
      </c>
    </row>
    <row r="51" spans="1:12" ht="12.75">
      <c r="A51" s="10">
        <f t="shared" si="3"/>
        <v>45</v>
      </c>
      <c r="B51" s="46"/>
      <c r="C51" s="46"/>
      <c r="D51" s="47"/>
      <c r="E51" s="47"/>
      <c r="F51" s="47"/>
      <c r="G51" s="47" t="s">
        <v>50</v>
      </c>
      <c r="H51" s="47" t="s">
        <v>50</v>
      </c>
      <c r="I51" s="46"/>
      <c r="J51" s="19" t="e">
        <f t="shared" si="0"/>
        <v>#VALUE!</v>
      </c>
      <c r="K51" s="31">
        <f t="shared" si="1"/>
        <v>0</v>
      </c>
      <c r="L51" s="31">
        <f t="shared" si="2"/>
        <v>0</v>
      </c>
    </row>
    <row r="52" spans="1:12" ht="12.75">
      <c r="A52" s="10">
        <f t="shared" si="3"/>
        <v>46</v>
      </c>
      <c r="B52" s="46"/>
      <c r="C52" s="46"/>
      <c r="D52" s="47"/>
      <c r="E52" s="47"/>
      <c r="F52" s="47"/>
      <c r="G52" s="47" t="s">
        <v>50</v>
      </c>
      <c r="H52" s="47" t="s">
        <v>50</v>
      </c>
      <c r="I52" s="46"/>
      <c r="J52" s="19" t="e">
        <f t="shared" si="0"/>
        <v>#VALUE!</v>
      </c>
      <c r="K52" s="31">
        <f t="shared" si="1"/>
        <v>0</v>
      </c>
      <c r="L52" s="31">
        <f t="shared" si="2"/>
        <v>0</v>
      </c>
    </row>
    <row r="53" spans="1:12" ht="12.75">
      <c r="A53" s="10">
        <f t="shared" si="3"/>
        <v>47</v>
      </c>
      <c r="B53" s="46"/>
      <c r="C53" s="46"/>
      <c r="D53" s="47"/>
      <c r="E53" s="47"/>
      <c r="F53" s="47"/>
      <c r="G53" s="47" t="s">
        <v>50</v>
      </c>
      <c r="H53" s="47" t="s">
        <v>50</v>
      </c>
      <c r="I53" s="46"/>
      <c r="J53" s="19" t="e">
        <f t="shared" si="0"/>
        <v>#VALUE!</v>
      </c>
      <c r="K53" s="31">
        <f t="shared" si="1"/>
        <v>0</v>
      </c>
      <c r="L53" s="31">
        <f t="shared" si="2"/>
        <v>0</v>
      </c>
    </row>
    <row r="54" spans="1:12" ht="12.75">
      <c r="A54" s="10">
        <f t="shared" si="3"/>
        <v>48</v>
      </c>
      <c r="B54" s="46"/>
      <c r="C54" s="46"/>
      <c r="D54" s="47"/>
      <c r="E54" s="47"/>
      <c r="F54" s="47"/>
      <c r="G54" s="47" t="s">
        <v>50</v>
      </c>
      <c r="H54" s="47" t="s">
        <v>50</v>
      </c>
      <c r="I54" s="46"/>
      <c r="J54" s="19" t="e">
        <f t="shared" si="0"/>
        <v>#VALUE!</v>
      </c>
      <c r="K54" s="31">
        <f t="shared" si="1"/>
        <v>0</v>
      </c>
      <c r="L54" s="31">
        <f t="shared" si="2"/>
        <v>0</v>
      </c>
    </row>
    <row r="55" spans="1:12" ht="12.75">
      <c r="A55" s="10">
        <f t="shared" si="3"/>
        <v>49</v>
      </c>
      <c r="B55" s="46"/>
      <c r="C55" s="46"/>
      <c r="D55" s="47"/>
      <c r="E55" s="47"/>
      <c r="F55" s="47"/>
      <c r="G55" s="47" t="s">
        <v>50</v>
      </c>
      <c r="H55" s="47" t="s">
        <v>50</v>
      </c>
      <c r="I55" s="46"/>
      <c r="J55" s="19" t="e">
        <f t="shared" si="0"/>
        <v>#VALUE!</v>
      </c>
      <c r="K55" s="31">
        <f t="shared" si="1"/>
        <v>0</v>
      </c>
      <c r="L55" s="31">
        <f t="shared" si="2"/>
        <v>0</v>
      </c>
    </row>
    <row r="56" spans="1:12" ht="12.75">
      <c r="A56" s="10">
        <f t="shared" si="3"/>
        <v>50</v>
      </c>
      <c r="B56" s="46"/>
      <c r="C56" s="46"/>
      <c r="D56" s="47"/>
      <c r="E56" s="47"/>
      <c r="F56" s="47"/>
      <c r="G56" s="47" t="s">
        <v>50</v>
      </c>
      <c r="H56" s="47" t="s">
        <v>50</v>
      </c>
      <c r="I56" s="46"/>
      <c r="J56" s="19" t="e">
        <f t="shared" si="0"/>
        <v>#VALUE!</v>
      </c>
      <c r="K56" s="31">
        <f t="shared" si="1"/>
        <v>0</v>
      </c>
      <c r="L56" s="31">
        <f t="shared" si="2"/>
        <v>0</v>
      </c>
    </row>
    <row r="57" spans="1:12" ht="12.75">
      <c r="A57" s="10">
        <f t="shared" si="3"/>
        <v>51</v>
      </c>
      <c r="B57" s="46"/>
      <c r="C57" s="46"/>
      <c r="D57" s="47"/>
      <c r="E57" s="47"/>
      <c r="F57" s="47"/>
      <c r="G57" s="47" t="s">
        <v>50</v>
      </c>
      <c r="H57" s="47" t="s">
        <v>50</v>
      </c>
      <c r="I57" s="46"/>
      <c r="J57" s="19" t="e">
        <f t="shared" si="0"/>
        <v>#VALUE!</v>
      </c>
      <c r="K57" s="31">
        <f t="shared" si="1"/>
        <v>0</v>
      </c>
      <c r="L57" s="31">
        <f t="shared" si="2"/>
        <v>0</v>
      </c>
    </row>
    <row r="58" spans="1:12" ht="12.75">
      <c r="A58" s="10">
        <f t="shared" si="3"/>
        <v>52</v>
      </c>
      <c r="B58" s="46"/>
      <c r="C58" s="46"/>
      <c r="D58" s="47"/>
      <c r="E58" s="47"/>
      <c r="F58" s="47"/>
      <c r="G58" s="47" t="s">
        <v>50</v>
      </c>
      <c r="H58" s="47" t="s">
        <v>50</v>
      </c>
      <c r="I58" s="46"/>
      <c r="J58" s="19" t="e">
        <f t="shared" si="0"/>
        <v>#VALUE!</v>
      </c>
      <c r="K58" s="31">
        <f t="shared" si="1"/>
        <v>0</v>
      </c>
      <c r="L58" s="31">
        <f t="shared" si="2"/>
        <v>0</v>
      </c>
    </row>
    <row r="59" spans="1:12" ht="12.75">
      <c r="A59" s="10">
        <f t="shared" si="3"/>
        <v>53</v>
      </c>
      <c r="B59" s="46"/>
      <c r="C59" s="46"/>
      <c r="D59" s="47"/>
      <c r="E59" s="47"/>
      <c r="F59" s="47"/>
      <c r="G59" s="47" t="s">
        <v>50</v>
      </c>
      <c r="H59" s="47" t="s">
        <v>50</v>
      </c>
      <c r="I59" s="46"/>
      <c r="J59" s="19" t="e">
        <f t="shared" si="0"/>
        <v>#VALUE!</v>
      </c>
      <c r="K59" s="31">
        <f t="shared" si="1"/>
        <v>0</v>
      </c>
      <c r="L59" s="31">
        <f t="shared" si="2"/>
        <v>0</v>
      </c>
    </row>
    <row r="60" spans="1:12" ht="12.75">
      <c r="A60" s="10">
        <f t="shared" si="3"/>
        <v>54</v>
      </c>
      <c r="B60" s="46"/>
      <c r="C60" s="46"/>
      <c r="D60" s="47"/>
      <c r="E60" s="47"/>
      <c r="F60" s="47"/>
      <c r="G60" s="47" t="s">
        <v>50</v>
      </c>
      <c r="H60" s="47" t="s">
        <v>50</v>
      </c>
      <c r="I60" s="46"/>
      <c r="J60" s="19" t="e">
        <f t="shared" si="0"/>
        <v>#VALUE!</v>
      </c>
      <c r="K60" s="31">
        <f t="shared" si="1"/>
        <v>0</v>
      </c>
      <c r="L60" s="31">
        <f t="shared" si="2"/>
        <v>0</v>
      </c>
    </row>
    <row r="61" spans="1:12" ht="12.75">
      <c r="A61" s="10">
        <f t="shared" si="3"/>
        <v>55</v>
      </c>
      <c r="B61" s="46"/>
      <c r="C61" s="46"/>
      <c r="D61" s="47"/>
      <c r="E61" s="47"/>
      <c r="F61" s="47"/>
      <c r="G61" s="47" t="s">
        <v>50</v>
      </c>
      <c r="H61" s="47" t="s">
        <v>50</v>
      </c>
      <c r="I61" s="46"/>
      <c r="J61" s="19" t="e">
        <f t="shared" si="0"/>
        <v>#VALUE!</v>
      </c>
      <c r="K61" s="31">
        <f t="shared" si="1"/>
        <v>0</v>
      </c>
      <c r="L61" s="31">
        <f t="shared" si="2"/>
        <v>0</v>
      </c>
    </row>
    <row r="62" spans="1:12" ht="12.75">
      <c r="A62" s="10">
        <f t="shared" si="3"/>
        <v>56</v>
      </c>
      <c r="B62" s="46"/>
      <c r="C62" s="46"/>
      <c r="D62" s="47"/>
      <c r="E62" s="47"/>
      <c r="F62" s="47"/>
      <c r="G62" s="47" t="s">
        <v>50</v>
      </c>
      <c r="H62" s="47" t="s">
        <v>50</v>
      </c>
      <c r="I62" s="46"/>
      <c r="J62" s="19" t="e">
        <f t="shared" si="0"/>
        <v>#VALUE!</v>
      </c>
      <c r="K62" s="31">
        <f t="shared" si="1"/>
        <v>0</v>
      </c>
      <c r="L62" s="31">
        <f t="shared" si="2"/>
        <v>0</v>
      </c>
    </row>
    <row r="63" spans="1:12" ht="12.75">
      <c r="A63" s="10">
        <f t="shared" si="3"/>
        <v>57</v>
      </c>
      <c r="B63" s="46"/>
      <c r="C63" s="46"/>
      <c r="D63" s="47"/>
      <c r="E63" s="47"/>
      <c r="F63" s="47"/>
      <c r="G63" s="47" t="s">
        <v>50</v>
      </c>
      <c r="H63" s="47" t="s">
        <v>50</v>
      </c>
      <c r="I63" s="46"/>
      <c r="J63" s="19" t="e">
        <f t="shared" si="0"/>
        <v>#VALUE!</v>
      </c>
      <c r="K63" s="31">
        <f t="shared" si="1"/>
        <v>0</v>
      </c>
      <c r="L63" s="31">
        <f t="shared" si="2"/>
        <v>0</v>
      </c>
    </row>
    <row r="64" spans="1:12" ht="12.75">
      <c r="A64" s="10">
        <f t="shared" si="3"/>
        <v>58</v>
      </c>
      <c r="B64" s="46"/>
      <c r="C64" s="46"/>
      <c r="D64" s="47"/>
      <c r="E64" s="47"/>
      <c r="F64" s="47"/>
      <c r="G64" s="47" t="s">
        <v>50</v>
      </c>
      <c r="H64" s="47" t="s">
        <v>50</v>
      </c>
      <c r="I64" s="46"/>
      <c r="J64" s="19" t="e">
        <f t="shared" si="0"/>
        <v>#VALUE!</v>
      </c>
      <c r="K64" s="31">
        <f t="shared" si="1"/>
        <v>0</v>
      </c>
      <c r="L64" s="31">
        <f t="shared" si="2"/>
        <v>0</v>
      </c>
    </row>
    <row r="65" spans="1:12" ht="12.75">
      <c r="A65" s="10">
        <f t="shared" si="3"/>
        <v>59</v>
      </c>
      <c r="B65" s="46"/>
      <c r="C65" s="46"/>
      <c r="D65" s="47"/>
      <c r="E65" s="47"/>
      <c r="F65" s="47"/>
      <c r="G65" s="47" t="s">
        <v>50</v>
      </c>
      <c r="H65" s="47" t="s">
        <v>50</v>
      </c>
      <c r="I65" s="46"/>
      <c r="J65" s="19" t="e">
        <f t="shared" si="0"/>
        <v>#VALUE!</v>
      </c>
      <c r="K65" s="31">
        <f t="shared" si="1"/>
        <v>0</v>
      </c>
      <c r="L65" s="31">
        <f t="shared" si="2"/>
        <v>0</v>
      </c>
    </row>
    <row r="66" spans="1:12" ht="12.75">
      <c r="A66" s="10">
        <f t="shared" si="3"/>
        <v>60</v>
      </c>
      <c r="B66" s="46"/>
      <c r="C66" s="46"/>
      <c r="D66" s="47"/>
      <c r="E66" s="47"/>
      <c r="F66" s="47"/>
      <c r="G66" s="47" t="s">
        <v>50</v>
      </c>
      <c r="H66" s="47" t="s">
        <v>50</v>
      </c>
      <c r="I66" s="46"/>
      <c r="J66" s="19" t="e">
        <f t="shared" si="0"/>
        <v>#VALUE!</v>
      </c>
      <c r="K66" s="31">
        <f t="shared" si="1"/>
        <v>0</v>
      </c>
      <c r="L66" s="31">
        <f t="shared" si="2"/>
        <v>0</v>
      </c>
    </row>
    <row r="67" spans="1:12" ht="12.75">
      <c r="A67" s="10">
        <f t="shared" si="3"/>
        <v>61</v>
      </c>
      <c r="B67" s="46"/>
      <c r="C67" s="46"/>
      <c r="D67" s="47"/>
      <c r="E67" s="47"/>
      <c r="F67" s="47"/>
      <c r="G67" s="47" t="s">
        <v>50</v>
      </c>
      <c r="H67" s="47" t="s">
        <v>50</v>
      </c>
      <c r="I67" s="46"/>
      <c r="J67" s="19" t="e">
        <f t="shared" si="0"/>
        <v>#VALUE!</v>
      </c>
      <c r="K67" s="31">
        <f t="shared" si="1"/>
        <v>0</v>
      </c>
      <c r="L67" s="31">
        <f t="shared" si="2"/>
        <v>0</v>
      </c>
    </row>
    <row r="68" spans="1:12" ht="12.75">
      <c r="A68" s="10">
        <f t="shared" si="3"/>
        <v>62</v>
      </c>
      <c r="B68" s="46"/>
      <c r="C68" s="46"/>
      <c r="D68" s="47"/>
      <c r="E68" s="47"/>
      <c r="F68" s="47"/>
      <c r="G68" s="47" t="s">
        <v>50</v>
      </c>
      <c r="H68" s="47" t="s">
        <v>50</v>
      </c>
      <c r="I68" s="46"/>
      <c r="J68" s="19" t="e">
        <f t="shared" si="0"/>
        <v>#VALUE!</v>
      </c>
      <c r="K68" s="31">
        <f t="shared" si="1"/>
        <v>0</v>
      </c>
      <c r="L68" s="31">
        <f t="shared" si="2"/>
        <v>0</v>
      </c>
    </row>
    <row r="69" spans="1:12" ht="12.75">
      <c r="A69" s="10">
        <f t="shared" si="3"/>
        <v>63</v>
      </c>
      <c r="B69" s="46"/>
      <c r="C69" s="46"/>
      <c r="D69" s="47"/>
      <c r="E69" s="47"/>
      <c r="F69" s="47"/>
      <c r="G69" s="47" t="s">
        <v>50</v>
      </c>
      <c r="H69" s="47" t="s">
        <v>50</v>
      </c>
      <c r="I69" s="46"/>
      <c r="J69" s="19" t="e">
        <f t="shared" si="0"/>
        <v>#VALUE!</v>
      </c>
      <c r="K69" s="31">
        <f t="shared" si="1"/>
        <v>0</v>
      </c>
      <c r="L69" s="31">
        <f t="shared" si="2"/>
        <v>0</v>
      </c>
    </row>
    <row r="70" spans="1:12" ht="12.75">
      <c r="A70" s="10">
        <f t="shared" si="3"/>
        <v>64</v>
      </c>
      <c r="B70" s="46"/>
      <c r="C70" s="46"/>
      <c r="D70" s="47"/>
      <c r="E70" s="47"/>
      <c r="F70" s="47"/>
      <c r="G70" s="47" t="s">
        <v>50</v>
      </c>
      <c r="H70" s="47" t="s">
        <v>50</v>
      </c>
      <c r="I70" s="46"/>
      <c r="J70" s="19" t="e">
        <f t="shared" si="0"/>
        <v>#VALUE!</v>
      </c>
      <c r="K70" s="31">
        <f t="shared" si="1"/>
        <v>0</v>
      </c>
      <c r="L70" s="31">
        <f t="shared" si="2"/>
        <v>0</v>
      </c>
    </row>
    <row r="71" spans="1:12" ht="12.75">
      <c r="A71" s="10">
        <f t="shared" si="3"/>
        <v>65</v>
      </c>
      <c r="B71" s="46"/>
      <c r="C71" s="46"/>
      <c r="D71" s="47"/>
      <c r="E71" s="47"/>
      <c r="F71" s="47"/>
      <c r="G71" s="47" t="s">
        <v>50</v>
      </c>
      <c r="H71" s="47" t="s">
        <v>50</v>
      </c>
      <c r="I71" s="46"/>
      <c r="J71" s="19" t="e">
        <f t="shared" si="0"/>
        <v>#VALUE!</v>
      </c>
      <c r="K71" s="31">
        <f t="shared" si="1"/>
        <v>0</v>
      </c>
      <c r="L71" s="31">
        <f t="shared" si="2"/>
        <v>0</v>
      </c>
    </row>
    <row r="72" spans="1:12" ht="12.75">
      <c r="A72" s="10">
        <f t="shared" si="3"/>
        <v>66</v>
      </c>
      <c r="B72" s="46"/>
      <c r="C72" s="46"/>
      <c r="D72" s="47"/>
      <c r="E72" s="47"/>
      <c r="F72" s="47"/>
      <c r="G72" s="47" t="s">
        <v>50</v>
      </c>
      <c r="H72" s="47" t="s">
        <v>50</v>
      </c>
      <c r="I72" s="46"/>
      <c r="J72" s="19" t="e">
        <f aca="true" t="shared" si="4" ref="J72:J107">VALUE(CONCATENATE(E72,F72,D72))</f>
        <v>#VALUE!</v>
      </c>
      <c r="K72" s="31">
        <f aca="true" t="shared" si="5" ref="K72:K107">VALUE(CONCATENATE(F72,G72))</f>
        <v>0</v>
      </c>
      <c r="L72" s="31">
        <f aca="true" t="shared" si="6" ref="L72:L107">VALUE(H72)</f>
        <v>0</v>
      </c>
    </row>
    <row r="73" spans="1:12" ht="12.75">
      <c r="A73" s="10">
        <f aca="true" t="shared" si="7" ref="A73:A107">A72+1</f>
        <v>67</v>
      </c>
      <c r="B73" s="46"/>
      <c r="C73" s="46"/>
      <c r="D73" s="47"/>
      <c r="E73" s="47"/>
      <c r="F73" s="47"/>
      <c r="G73" s="47" t="s">
        <v>50</v>
      </c>
      <c r="H73" s="47" t="s">
        <v>50</v>
      </c>
      <c r="I73" s="46"/>
      <c r="J73" s="19" t="e">
        <f t="shared" si="4"/>
        <v>#VALUE!</v>
      </c>
      <c r="K73" s="31">
        <f t="shared" si="5"/>
        <v>0</v>
      </c>
      <c r="L73" s="31">
        <f t="shared" si="6"/>
        <v>0</v>
      </c>
    </row>
    <row r="74" spans="1:12" ht="12.75">
      <c r="A74" s="10">
        <f t="shared" si="7"/>
        <v>68</v>
      </c>
      <c r="B74" s="46"/>
      <c r="C74" s="46"/>
      <c r="D74" s="47"/>
      <c r="E74" s="47"/>
      <c r="F74" s="47"/>
      <c r="G74" s="47" t="s">
        <v>50</v>
      </c>
      <c r="H74" s="47" t="s">
        <v>50</v>
      </c>
      <c r="I74" s="46"/>
      <c r="J74" s="19" t="e">
        <f t="shared" si="4"/>
        <v>#VALUE!</v>
      </c>
      <c r="K74" s="31">
        <f t="shared" si="5"/>
        <v>0</v>
      </c>
      <c r="L74" s="31">
        <f t="shared" si="6"/>
        <v>0</v>
      </c>
    </row>
    <row r="75" spans="1:12" ht="12.75">
      <c r="A75" s="10">
        <f t="shared" si="7"/>
        <v>69</v>
      </c>
      <c r="B75" s="46"/>
      <c r="C75" s="46"/>
      <c r="D75" s="47"/>
      <c r="E75" s="47"/>
      <c r="F75" s="47"/>
      <c r="G75" s="47" t="s">
        <v>50</v>
      </c>
      <c r="H75" s="47" t="s">
        <v>50</v>
      </c>
      <c r="I75" s="46"/>
      <c r="J75" s="19" t="e">
        <f t="shared" si="4"/>
        <v>#VALUE!</v>
      </c>
      <c r="K75" s="31">
        <f t="shared" si="5"/>
        <v>0</v>
      </c>
      <c r="L75" s="31">
        <f t="shared" si="6"/>
        <v>0</v>
      </c>
    </row>
    <row r="76" spans="1:12" ht="12.75">
      <c r="A76" s="10">
        <f t="shared" si="7"/>
        <v>70</v>
      </c>
      <c r="B76" s="46"/>
      <c r="C76" s="46"/>
      <c r="D76" s="47"/>
      <c r="E76" s="47"/>
      <c r="F76" s="47"/>
      <c r="G76" s="47" t="s">
        <v>50</v>
      </c>
      <c r="H76" s="47" t="s">
        <v>50</v>
      </c>
      <c r="I76" s="46"/>
      <c r="J76" s="19" t="e">
        <f t="shared" si="4"/>
        <v>#VALUE!</v>
      </c>
      <c r="K76" s="31">
        <f t="shared" si="5"/>
        <v>0</v>
      </c>
      <c r="L76" s="31">
        <f t="shared" si="6"/>
        <v>0</v>
      </c>
    </row>
    <row r="77" spans="1:12" ht="12.75">
      <c r="A77" s="10">
        <f t="shared" si="7"/>
        <v>71</v>
      </c>
      <c r="B77" s="46"/>
      <c r="C77" s="46"/>
      <c r="D77" s="47"/>
      <c r="E77" s="47"/>
      <c r="F77" s="47"/>
      <c r="G77" s="47" t="s">
        <v>50</v>
      </c>
      <c r="H77" s="47" t="s">
        <v>50</v>
      </c>
      <c r="I77" s="46"/>
      <c r="J77" s="19" t="e">
        <f t="shared" si="4"/>
        <v>#VALUE!</v>
      </c>
      <c r="K77" s="31">
        <f t="shared" si="5"/>
        <v>0</v>
      </c>
      <c r="L77" s="31">
        <f t="shared" si="6"/>
        <v>0</v>
      </c>
    </row>
    <row r="78" spans="1:12" ht="12.75">
      <c r="A78" s="10">
        <f t="shared" si="7"/>
        <v>72</v>
      </c>
      <c r="B78" s="46"/>
      <c r="C78" s="46"/>
      <c r="D78" s="47"/>
      <c r="E78" s="47"/>
      <c r="F78" s="47"/>
      <c r="G78" s="47" t="s">
        <v>50</v>
      </c>
      <c r="H78" s="47" t="s">
        <v>50</v>
      </c>
      <c r="I78" s="46"/>
      <c r="J78" s="19" t="e">
        <f t="shared" si="4"/>
        <v>#VALUE!</v>
      </c>
      <c r="K78" s="31">
        <f t="shared" si="5"/>
        <v>0</v>
      </c>
      <c r="L78" s="31">
        <f t="shared" si="6"/>
        <v>0</v>
      </c>
    </row>
    <row r="79" spans="1:12" ht="12.75">
      <c r="A79" s="10">
        <f t="shared" si="7"/>
        <v>73</v>
      </c>
      <c r="B79" s="46"/>
      <c r="C79" s="46"/>
      <c r="D79" s="47"/>
      <c r="E79" s="47"/>
      <c r="F79" s="47"/>
      <c r="G79" s="47" t="s">
        <v>50</v>
      </c>
      <c r="H79" s="47" t="s">
        <v>50</v>
      </c>
      <c r="I79" s="46"/>
      <c r="J79" s="19" t="e">
        <f t="shared" si="4"/>
        <v>#VALUE!</v>
      </c>
      <c r="K79" s="31">
        <f t="shared" si="5"/>
        <v>0</v>
      </c>
      <c r="L79" s="31">
        <f t="shared" si="6"/>
        <v>0</v>
      </c>
    </row>
    <row r="80" spans="1:12" ht="12.75">
      <c r="A80" s="10">
        <f t="shared" si="7"/>
        <v>74</v>
      </c>
      <c r="B80" s="46"/>
      <c r="C80" s="46"/>
      <c r="D80" s="47"/>
      <c r="E80" s="47"/>
      <c r="F80" s="47"/>
      <c r="G80" s="47" t="s">
        <v>50</v>
      </c>
      <c r="H80" s="47" t="s">
        <v>50</v>
      </c>
      <c r="I80" s="46"/>
      <c r="J80" s="19" t="e">
        <f t="shared" si="4"/>
        <v>#VALUE!</v>
      </c>
      <c r="K80" s="31">
        <f t="shared" si="5"/>
        <v>0</v>
      </c>
      <c r="L80" s="31">
        <f t="shared" si="6"/>
        <v>0</v>
      </c>
    </row>
    <row r="81" spans="1:12" ht="12.75">
      <c r="A81" s="10">
        <f t="shared" si="7"/>
        <v>75</v>
      </c>
      <c r="B81" s="46"/>
      <c r="C81" s="46"/>
      <c r="D81" s="47"/>
      <c r="E81" s="47"/>
      <c r="F81" s="47"/>
      <c r="G81" s="47" t="s">
        <v>50</v>
      </c>
      <c r="H81" s="47" t="s">
        <v>50</v>
      </c>
      <c r="I81" s="46"/>
      <c r="J81" s="19" t="e">
        <f t="shared" si="4"/>
        <v>#VALUE!</v>
      </c>
      <c r="K81" s="31">
        <f t="shared" si="5"/>
        <v>0</v>
      </c>
      <c r="L81" s="31">
        <f t="shared" si="6"/>
        <v>0</v>
      </c>
    </row>
    <row r="82" spans="1:12" ht="12.75">
      <c r="A82" s="10">
        <f t="shared" si="7"/>
        <v>76</v>
      </c>
      <c r="B82" s="46"/>
      <c r="C82" s="46"/>
      <c r="D82" s="47"/>
      <c r="E82" s="47"/>
      <c r="F82" s="47"/>
      <c r="G82" s="47" t="s">
        <v>50</v>
      </c>
      <c r="H82" s="47" t="s">
        <v>50</v>
      </c>
      <c r="I82" s="46"/>
      <c r="J82" s="19" t="e">
        <f t="shared" si="4"/>
        <v>#VALUE!</v>
      </c>
      <c r="K82" s="31">
        <f t="shared" si="5"/>
        <v>0</v>
      </c>
      <c r="L82" s="31">
        <f t="shared" si="6"/>
        <v>0</v>
      </c>
    </row>
    <row r="83" spans="1:12" ht="12.75">
      <c r="A83" s="10">
        <f t="shared" si="7"/>
        <v>77</v>
      </c>
      <c r="B83" s="46"/>
      <c r="C83" s="46"/>
      <c r="D83" s="47"/>
      <c r="E83" s="47"/>
      <c r="F83" s="47"/>
      <c r="G83" s="47" t="s">
        <v>50</v>
      </c>
      <c r="H83" s="47" t="s">
        <v>50</v>
      </c>
      <c r="I83" s="46"/>
      <c r="J83" s="19" t="e">
        <f t="shared" si="4"/>
        <v>#VALUE!</v>
      </c>
      <c r="K83" s="31">
        <f t="shared" si="5"/>
        <v>0</v>
      </c>
      <c r="L83" s="31">
        <f t="shared" si="6"/>
        <v>0</v>
      </c>
    </row>
    <row r="84" spans="1:12" ht="12.75">
      <c r="A84" s="10">
        <f t="shared" si="7"/>
        <v>78</v>
      </c>
      <c r="B84" s="46"/>
      <c r="C84" s="46"/>
      <c r="D84" s="47"/>
      <c r="E84" s="47"/>
      <c r="F84" s="47"/>
      <c r="G84" s="47" t="s">
        <v>50</v>
      </c>
      <c r="H84" s="47" t="s">
        <v>50</v>
      </c>
      <c r="I84" s="46"/>
      <c r="J84" s="19" t="e">
        <f t="shared" si="4"/>
        <v>#VALUE!</v>
      </c>
      <c r="K84" s="31">
        <f t="shared" si="5"/>
        <v>0</v>
      </c>
      <c r="L84" s="31">
        <f t="shared" si="6"/>
        <v>0</v>
      </c>
    </row>
    <row r="85" spans="1:12" ht="12.75">
      <c r="A85" s="10">
        <f t="shared" si="7"/>
        <v>79</v>
      </c>
      <c r="B85" s="46"/>
      <c r="C85" s="46"/>
      <c r="D85" s="47"/>
      <c r="E85" s="47"/>
      <c r="F85" s="47"/>
      <c r="G85" s="47" t="s">
        <v>50</v>
      </c>
      <c r="H85" s="47" t="s">
        <v>50</v>
      </c>
      <c r="I85" s="46"/>
      <c r="J85" s="19" t="e">
        <f t="shared" si="4"/>
        <v>#VALUE!</v>
      </c>
      <c r="K85" s="31">
        <f t="shared" si="5"/>
        <v>0</v>
      </c>
      <c r="L85" s="31">
        <f t="shared" si="6"/>
        <v>0</v>
      </c>
    </row>
    <row r="86" spans="1:12" ht="12.75">
      <c r="A86" s="10">
        <f t="shared" si="7"/>
        <v>80</v>
      </c>
      <c r="B86" s="46"/>
      <c r="C86" s="46"/>
      <c r="D86" s="47"/>
      <c r="E86" s="47"/>
      <c r="F86" s="47"/>
      <c r="G86" s="47" t="s">
        <v>50</v>
      </c>
      <c r="H86" s="47" t="s">
        <v>50</v>
      </c>
      <c r="I86" s="46"/>
      <c r="J86" s="19" t="e">
        <f t="shared" si="4"/>
        <v>#VALUE!</v>
      </c>
      <c r="K86" s="31">
        <f t="shared" si="5"/>
        <v>0</v>
      </c>
      <c r="L86" s="31">
        <f t="shared" si="6"/>
        <v>0</v>
      </c>
    </row>
    <row r="87" spans="1:12" ht="12.75">
      <c r="A87" s="10">
        <f t="shared" si="7"/>
        <v>81</v>
      </c>
      <c r="B87" s="46"/>
      <c r="C87" s="46"/>
      <c r="D87" s="47"/>
      <c r="E87" s="47"/>
      <c r="F87" s="47"/>
      <c r="G87" s="47" t="s">
        <v>50</v>
      </c>
      <c r="H87" s="47" t="s">
        <v>50</v>
      </c>
      <c r="I87" s="46"/>
      <c r="J87" s="19" t="e">
        <f t="shared" si="4"/>
        <v>#VALUE!</v>
      </c>
      <c r="K87" s="31">
        <f t="shared" si="5"/>
        <v>0</v>
      </c>
      <c r="L87" s="31">
        <f t="shared" si="6"/>
        <v>0</v>
      </c>
    </row>
    <row r="88" spans="1:12" ht="12.75">
      <c r="A88" s="10">
        <f t="shared" si="7"/>
        <v>82</v>
      </c>
      <c r="B88" s="46"/>
      <c r="C88" s="46"/>
      <c r="D88" s="47"/>
      <c r="E88" s="47"/>
      <c r="F88" s="47"/>
      <c r="G88" s="47" t="s">
        <v>50</v>
      </c>
      <c r="H88" s="47" t="s">
        <v>50</v>
      </c>
      <c r="I88" s="46"/>
      <c r="J88" s="19" t="e">
        <f t="shared" si="4"/>
        <v>#VALUE!</v>
      </c>
      <c r="K88" s="31">
        <f t="shared" si="5"/>
        <v>0</v>
      </c>
      <c r="L88" s="31">
        <f t="shared" si="6"/>
        <v>0</v>
      </c>
    </row>
    <row r="89" spans="1:12" ht="12.75">
      <c r="A89" s="10">
        <f t="shared" si="7"/>
        <v>83</v>
      </c>
      <c r="B89" s="46"/>
      <c r="C89" s="46"/>
      <c r="D89" s="47"/>
      <c r="E89" s="47"/>
      <c r="F89" s="47"/>
      <c r="G89" s="47" t="s">
        <v>50</v>
      </c>
      <c r="H89" s="47" t="s">
        <v>50</v>
      </c>
      <c r="I89" s="46"/>
      <c r="J89" s="19" t="e">
        <f t="shared" si="4"/>
        <v>#VALUE!</v>
      </c>
      <c r="K89" s="31">
        <f t="shared" si="5"/>
        <v>0</v>
      </c>
      <c r="L89" s="31">
        <f t="shared" si="6"/>
        <v>0</v>
      </c>
    </row>
    <row r="90" spans="1:12" ht="12.75">
      <c r="A90" s="10">
        <f t="shared" si="7"/>
        <v>84</v>
      </c>
      <c r="B90" s="46"/>
      <c r="C90" s="46"/>
      <c r="D90" s="47"/>
      <c r="E90" s="47"/>
      <c r="F90" s="47"/>
      <c r="G90" s="47" t="s">
        <v>50</v>
      </c>
      <c r="H90" s="47" t="s">
        <v>50</v>
      </c>
      <c r="I90" s="46"/>
      <c r="J90" s="19" t="e">
        <f t="shared" si="4"/>
        <v>#VALUE!</v>
      </c>
      <c r="K90" s="31">
        <f t="shared" si="5"/>
        <v>0</v>
      </c>
      <c r="L90" s="31">
        <f t="shared" si="6"/>
        <v>0</v>
      </c>
    </row>
    <row r="91" spans="1:12" ht="12.75">
      <c r="A91" s="10">
        <f t="shared" si="7"/>
        <v>85</v>
      </c>
      <c r="B91" s="46"/>
      <c r="C91" s="46"/>
      <c r="D91" s="47"/>
      <c r="E91" s="47"/>
      <c r="F91" s="47"/>
      <c r="G91" s="47" t="s">
        <v>50</v>
      </c>
      <c r="H91" s="47" t="s">
        <v>50</v>
      </c>
      <c r="I91" s="46"/>
      <c r="J91" s="19" t="e">
        <f t="shared" si="4"/>
        <v>#VALUE!</v>
      </c>
      <c r="K91" s="31">
        <f t="shared" si="5"/>
        <v>0</v>
      </c>
      <c r="L91" s="31">
        <f t="shared" si="6"/>
        <v>0</v>
      </c>
    </row>
    <row r="92" spans="1:12" ht="12.75">
      <c r="A92" s="10">
        <f t="shared" si="7"/>
        <v>86</v>
      </c>
      <c r="B92" s="46"/>
      <c r="C92" s="46"/>
      <c r="D92" s="47"/>
      <c r="E92" s="47"/>
      <c r="F92" s="47"/>
      <c r="G92" s="47" t="s">
        <v>50</v>
      </c>
      <c r="H92" s="47" t="s">
        <v>50</v>
      </c>
      <c r="I92" s="46"/>
      <c r="J92" s="19" t="e">
        <f t="shared" si="4"/>
        <v>#VALUE!</v>
      </c>
      <c r="K92" s="31">
        <f t="shared" si="5"/>
        <v>0</v>
      </c>
      <c r="L92" s="31">
        <f t="shared" si="6"/>
        <v>0</v>
      </c>
    </row>
    <row r="93" spans="1:12" ht="12.75">
      <c r="A93" s="10">
        <f t="shared" si="7"/>
        <v>87</v>
      </c>
      <c r="B93" s="46"/>
      <c r="C93" s="46"/>
      <c r="D93" s="47"/>
      <c r="E93" s="47"/>
      <c r="F93" s="47"/>
      <c r="G93" s="47" t="s">
        <v>50</v>
      </c>
      <c r="H93" s="47" t="s">
        <v>50</v>
      </c>
      <c r="I93" s="46"/>
      <c r="J93" s="19" t="e">
        <f t="shared" si="4"/>
        <v>#VALUE!</v>
      </c>
      <c r="K93" s="31">
        <f t="shared" si="5"/>
        <v>0</v>
      </c>
      <c r="L93" s="31">
        <f t="shared" si="6"/>
        <v>0</v>
      </c>
    </row>
    <row r="94" spans="1:12" ht="12.75">
      <c r="A94" s="10">
        <f t="shared" si="7"/>
        <v>88</v>
      </c>
      <c r="B94" s="46"/>
      <c r="C94" s="46"/>
      <c r="D94" s="47"/>
      <c r="E94" s="47"/>
      <c r="F94" s="47"/>
      <c r="G94" s="47" t="s">
        <v>50</v>
      </c>
      <c r="H94" s="47" t="s">
        <v>50</v>
      </c>
      <c r="I94" s="46"/>
      <c r="J94" s="19" t="e">
        <f t="shared" si="4"/>
        <v>#VALUE!</v>
      </c>
      <c r="K94" s="31">
        <f t="shared" si="5"/>
        <v>0</v>
      </c>
      <c r="L94" s="31">
        <f t="shared" si="6"/>
        <v>0</v>
      </c>
    </row>
    <row r="95" spans="1:12" ht="12.75">
      <c r="A95" s="10">
        <f t="shared" si="7"/>
        <v>89</v>
      </c>
      <c r="B95" s="46"/>
      <c r="C95" s="46"/>
      <c r="D95" s="47"/>
      <c r="E95" s="47"/>
      <c r="F95" s="47"/>
      <c r="G95" s="47" t="s">
        <v>50</v>
      </c>
      <c r="H95" s="47" t="s">
        <v>50</v>
      </c>
      <c r="I95" s="46"/>
      <c r="J95" s="19" t="e">
        <f t="shared" si="4"/>
        <v>#VALUE!</v>
      </c>
      <c r="K95" s="31">
        <f t="shared" si="5"/>
        <v>0</v>
      </c>
      <c r="L95" s="31">
        <f t="shared" si="6"/>
        <v>0</v>
      </c>
    </row>
    <row r="96" spans="1:12" ht="12.75">
      <c r="A96" s="10">
        <f t="shared" si="7"/>
        <v>90</v>
      </c>
      <c r="B96" s="46"/>
      <c r="C96" s="46"/>
      <c r="D96" s="47"/>
      <c r="E96" s="47"/>
      <c r="F96" s="47"/>
      <c r="G96" s="47" t="s">
        <v>50</v>
      </c>
      <c r="H96" s="47" t="s">
        <v>50</v>
      </c>
      <c r="I96" s="46"/>
      <c r="J96" s="19" t="e">
        <f t="shared" si="4"/>
        <v>#VALUE!</v>
      </c>
      <c r="K96" s="31">
        <f t="shared" si="5"/>
        <v>0</v>
      </c>
      <c r="L96" s="31">
        <f t="shared" si="6"/>
        <v>0</v>
      </c>
    </row>
    <row r="97" spans="1:12" ht="12.75">
      <c r="A97" s="10">
        <f t="shared" si="7"/>
        <v>91</v>
      </c>
      <c r="B97" s="46"/>
      <c r="C97" s="46"/>
      <c r="D97" s="47"/>
      <c r="E97" s="47"/>
      <c r="F97" s="47"/>
      <c r="G97" s="47" t="s">
        <v>50</v>
      </c>
      <c r="H97" s="47" t="s">
        <v>50</v>
      </c>
      <c r="I97" s="46"/>
      <c r="J97" s="19" t="e">
        <f t="shared" si="4"/>
        <v>#VALUE!</v>
      </c>
      <c r="K97" s="31">
        <f t="shared" si="5"/>
        <v>0</v>
      </c>
      <c r="L97" s="31">
        <f t="shared" si="6"/>
        <v>0</v>
      </c>
    </row>
    <row r="98" spans="1:12" ht="12.75">
      <c r="A98" s="10">
        <f t="shared" si="7"/>
        <v>92</v>
      </c>
      <c r="B98" s="46"/>
      <c r="C98" s="46"/>
      <c r="D98" s="47"/>
      <c r="E98" s="47"/>
      <c r="F98" s="47"/>
      <c r="G98" s="47" t="s">
        <v>50</v>
      </c>
      <c r="H98" s="47" t="s">
        <v>50</v>
      </c>
      <c r="I98" s="46"/>
      <c r="J98" s="19" t="e">
        <f t="shared" si="4"/>
        <v>#VALUE!</v>
      </c>
      <c r="K98" s="31">
        <f t="shared" si="5"/>
        <v>0</v>
      </c>
      <c r="L98" s="31">
        <f t="shared" si="6"/>
        <v>0</v>
      </c>
    </row>
    <row r="99" spans="1:12" ht="12.75">
      <c r="A99" s="10">
        <f t="shared" si="7"/>
        <v>93</v>
      </c>
      <c r="B99" s="46"/>
      <c r="C99" s="46"/>
      <c r="D99" s="47"/>
      <c r="E99" s="47"/>
      <c r="F99" s="47"/>
      <c r="G99" s="47" t="s">
        <v>50</v>
      </c>
      <c r="H99" s="47" t="s">
        <v>50</v>
      </c>
      <c r="I99" s="46"/>
      <c r="J99" s="19" t="e">
        <f t="shared" si="4"/>
        <v>#VALUE!</v>
      </c>
      <c r="K99" s="31">
        <f t="shared" si="5"/>
        <v>0</v>
      </c>
      <c r="L99" s="31">
        <f t="shared" si="6"/>
        <v>0</v>
      </c>
    </row>
    <row r="100" spans="1:12" ht="12.75">
      <c r="A100" s="10">
        <f t="shared" si="7"/>
        <v>94</v>
      </c>
      <c r="B100" s="46"/>
      <c r="C100" s="46"/>
      <c r="D100" s="47"/>
      <c r="E100" s="47"/>
      <c r="F100" s="47"/>
      <c r="G100" s="47" t="s">
        <v>50</v>
      </c>
      <c r="H100" s="47" t="s">
        <v>50</v>
      </c>
      <c r="I100" s="46"/>
      <c r="J100" s="19" t="e">
        <f t="shared" si="4"/>
        <v>#VALUE!</v>
      </c>
      <c r="K100" s="31">
        <f t="shared" si="5"/>
        <v>0</v>
      </c>
      <c r="L100" s="31">
        <f t="shared" si="6"/>
        <v>0</v>
      </c>
    </row>
    <row r="101" spans="1:12" ht="12.75">
      <c r="A101" s="10">
        <f t="shared" si="7"/>
        <v>95</v>
      </c>
      <c r="B101" s="46"/>
      <c r="C101" s="46"/>
      <c r="D101" s="47"/>
      <c r="E101" s="47"/>
      <c r="F101" s="47"/>
      <c r="G101" s="47" t="s">
        <v>50</v>
      </c>
      <c r="H101" s="47" t="s">
        <v>50</v>
      </c>
      <c r="I101" s="46"/>
      <c r="J101" s="19" t="e">
        <f t="shared" si="4"/>
        <v>#VALUE!</v>
      </c>
      <c r="K101" s="31">
        <f t="shared" si="5"/>
        <v>0</v>
      </c>
      <c r="L101" s="31">
        <f t="shared" si="6"/>
        <v>0</v>
      </c>
    </row>
    <row r="102" spans="1:12" ht="12.75">
      <c r="A102" s="10">
        <f t="shared" si="7"/>
        <v>96</v>
      </c>
      <c r="B102" s="46"/>
      <c r="C102" s="46"/>
      <c r="D102" s="47"/>
      <c r="E102" s="47"/>
      <c r="F102" s="47"/>
      <c r="G102" s="47" t="s">
        <v>50</v>
      </c>
      <c r="H102" s="47" t="s">
        <v>50</v>
      </c>
      <c r="I102" s="46"/>
      <c r="J102" s="19" t="e">
        <f t="shared" si="4"/>
        <v>#VALUE!</v>
      </c>
      <c r="K102" s="31">
        <f t="shared" si="5"/>
        <v>0</v>
      </c>
      <c r="L102" s="31">
        <f t="shared" si="6"/>
        <v>0</v>
      </c>
    </row>
    <row r="103" spans="1:12" ht="12.75">
      <c r="A103" s="10">
        <f t="shared" si="7"/>
        <v>97</v>
      </c>
      <c r="B103" s="46"/>
      <c r="C103" s="46"/>
      <c r="D103" s="47"/>
      <c r="E103" s="47"/>
      <c r="F103" s="47"/>
      <c r="G103" s="47" t="s">
        <v>50</v>
      </c>
      <c r="H103" s="47" t="s">
        <v>50</v>
      </c>
      <c r="I103" s="46"/>
      <c r="J103" s="19" t="e">
        <f t="shared" si="4"/>
        <v>#VALUE!</v>
      </c>
      <c r="K103" s="31">
        <f t="shared" si="5"/>
        <v>0</v>
      </c>
      <c r="L103" s="31">
        <f t="shared" si="6"/>
        <v>0</v>
      </c>
    </row>
    <row r="104" spans="1:12" ht="12.75">
      <c r="A104" s="10">
        <f t="shared" si="7"/>
        <v>98</v>
      </c>
      <c r="B104" s="46"/>
      <c r="C104" s="46"/>
      <c r="D104" s="47"/>
      <c r="E104" s="47"/>
      <c r="F104" s="47"/>
      <c r="G104" s="47" t="s">
        <v>50</v>
      </c>
      <c r="H104" s="47" t="s">
        <v>50</v>
      </c>
      <c r="I104" s="46"/>
      <c r="J104" s="19" t="e">
        <f t="shared" si="4"/>
        <v>#VALUE!</v>
      </c>
      <c r="K104" s="31">
        <f t="shared" si="5"/>
        <v>0</v>
      </c>
      <c r="L104" s="31">
        <f t="shared" si="6"/>
        <v>0</v>
      </c>
    </row>
    <row r="105" spans="1:12" ht="12.75">
      <c r="A105" s="10">
        <f t="shared" si="7"/>
        <v>99</v>
      </c>
      <c r="B105" s="46"/>
      <c r="C105" s="46"/>
      <c r="D105" s="47"/>
      <c r="E105" s="47"/>
      <c r="F105" s="47"/>
      <c r="G105" s="47" t="s">
        <v>50</v>
      </c>
      <c r="H105" s="47" t="s">
        <v>50</v>
      </c>
      <c r="I105" s="46"/>
      <c r="J105" s="19" t="e">
        <f t="shared" si="4"/>
        <v>#VALUE!</v>
      </c>
      <c r="K105" s="31">
        <f t="shared" si="5"/>
        <v>0</v>
      </c>
      <c r="L105" s="31">
        <f t="shared" si="6"/>
        <v>0</v>
      </c>
    </row>
    <row r="106" spans="1:12" ht="12.75">
      <c r="A106" s="10">
        <f t="shared" si="7"/>
        <v>100</v>
      </c>
      <c r="B106" s="46"/>
      <c r="C106" s="46"/>
      <c r="D106" s="47"/>
      <c r="E106" s="47"/>
      <c r="F106" s="47"/>
      <c r="G106" s="47" t="s">
        <v>50</v>
      </c>
      <c r="H106" s="47" t="s">
        <v>50</v>
      </c>
      <c r="I106" s="46"/>
      <c r="J106" s="19" t="e">
        <f t="shared" si="4"/>
        <v>#VALUE!</v>
      </c>
      <c r="K106" s="31">
        <f t="shared" si="5"/>
        <v>0</v>
      </c>
      <c r="L106" s="31">
        <f t="shared" si="6"/>
        <v>0</v>
      </c>
    </row>
    <row r="107" spans="1:12" ht="12.75">
      <c r="A107" s="10">
        <f t="shared" si="7"/>
        <v>101</v>
      </c>
      <c r="B107" s="46"/>
      <c r="C107" s="46"/>
      <c r="D107" s="47"/>
      <c r="E107" s="47"/>
      <c r="F107" s="47"/>
      <c r="G107" s="47" t="s">
        <v>50</v>
      </c>
      <c r="H107" s="47" t="s">
        <v>50</v>
      </c>
      <c r="I107" s="46"/>
      <c r="J107" s="19" t="e">
        <f t="shared" si="4"/>
        <v>#VALUE!</v>
      </c>
      <c r="K107" s="31">
        <f t="shared" si="5"/>
        <v>0</v>
      </c>
      <c r="L107" s="31">
        <f t="shared" si="6"/>
        <v>0</v>
      </c>
    </row>
  </sheetData>
  <sheetProtection selectLockedCells="1"/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I104"/>
  <sheetViews>
    <sheetView zoomScalePageLayoutView="0" workbookViewId="0" topLeftCell="A1">
      <pane ySplit="3" topLeftCell="BM4" activePane="bottomLeft" state="frozen"/>
      <selection pane="topLeft" activeCell="A1" sqref="A1"/>
      <selection pane="bottomLeft" activeCell="C22" sqref="C22"/>
    </sheetView>
  </sheetViews>
  <sheetFormatPr defaultColWidth="9.140625" defaultRowHeight="12.75"/>
  <cols>
    <col min="1" max="1" width="6.28125" style="0" customWidth="1"/>
    <col min="2" max="2" width="6.421875" style="0" customWidth="1"/>
    <col min="3" max="4" width="18.140625" style="0" customWidth="1"/>
    <col min="5" max="5" width="9.57421875" style="10" bestFit="1" customWidth="1"/>
    <col min="6" max="6" width="11.421875" style="14" customWidth="1"/>
    <col min="7" max="7" width="14.8515625" style="14" bestFit="1" customWidth="1"/>
    <col min="8" max="8" width="9.140625" style="15" customWidth="1"/>
    <col min="9" max="9" width="10.140625" style="0" customWidth="1"/>
  </cols>
  <sheetData>
    <row r="1" spans="1:8" ht="12.75">
      <c r="A1" s="21"/>
      <c r="B1" s="21"/>
      <c r="C1" s="21"/>
      <c r="D1" s="21"/>
      <c r="E1" s="27" t="s">
        <v>44</v>
      </c>
      <c r="F1" s="28"/>
      <c r="G1" s="28"/>
      <c r="H1" s="29"/>
    </row>
    <row r="2" spans="1:8" ht="12.75">
      <c r="A2" s="22"/>
      <c r="B2" s="22" t="s">
        <v>23</v>
      </c>
      <c r="C2" s="22"/>
      <c r="D2" s="22"/>
      <c r="E2" s="29" t="s">
        <v>64</v>
      </c>
      <c r="F2" s="28"/>
      <c r="G2" s="28"/>
      <c r="H2" s="29"/>
    </row>
    <row r="3" spans="1:8" ht="12.75">
      <c r="A3" s="22" t="s">
        <v>21</v>
      </c>
      <c r="B3" s="22" t="s">
        <v>22</v>
      </c>
      <c r="C3" s="22" t="s">
        <v>12</v>
      </c>
      <c r="D3" s="22" t="s">
        <v>13</v>
      </c>
      <c r="E3" s="29" t="s">
        <v>24</v>
      </c>
      <c r="F3" s="30" t="s">
        <v>38</v>
      </c>
      <c r="G3" s="30" t="s">
        <v>28</v>
      </c>
      <c r="H3" s="29" t="s">
        <v>16</v>
      </c>
    </row>
    <row r="4" spans="2:9" ht="12.75">
      <c r="B4">
        <f>'Syötä Ilmoittautuminen'!A7</f>
        <v>1</v>
      </c>
      <c r="C4" t="str">
        <f>'Syötä Ilmoittautuminen'!B7</f>
        <v>Saarinen</v>
      </c>
      <c r="D4" t="str">
        <f>'Syötä Ilmoittautuminen'!C7</f>
        <v>Inka</v>
      </c>
      <c r="E4" s="33">
        <v>25.656</v>
      </c>
      <c r="F4" s="14">
        <f>VLOOKUP('Syötä Ilmoittautuminen'!J7,Tasoituskertoimet!$A$2:$B$115,2)+VLOOKUP('Syötä Ilmoittautuminen'!K7,Tasoituskertoimet!$D$2:$E$7,2)+VLOOKUP('Syötä Ilmoittautuminen'!L7,Tasoituskertoimet!$G$2:$H$4,2)</f>
        <v>0.9000000000000001</v>
      </c>
      <c r="G4" s="14">
        <f>ROUND(E4*F4,3)</f>
        <v>23.09</v>
      </c>
      <c r="H4" s="16" t="str">
        <f>'Syötä Ilmoittautuminen'!F7</f>
        <v>3</v>
      </c>
      <c r="I4" s="14"/>
    </row>
    <row r="5" spans="2:8" ht="12.75">
      <c r="B5">
        <f>'Syötä Ilmoittautuminen'!A8</f>
        <v>2</v>
      </c>
      <c r="C5" t="str">
        <f>'Syötä Ilmoittautuminen'!B8</f>
        <v>Saarinen</v>
      </c>
      <c r="D5" t="str">
        <f>'Syötä Ilmoittautuminen'!C8</f>
        <v>Lotta</v>
      </c>
      <c r="E5" s="33">
        <v>27.157</v>
      </c>
      <c r="F5" s="14">
        <f>VLOOKUP('Syötä Ilmoittautuminen'!J8,Tasoituskertoimet!$A$2:$B$115,2)+VLOOKUP('Syötä Ilmoittautuminen'!K8,Tasoituskertoimet!$D$2:$E$7,2)+VLOOKUP('Syötä Ilmoittautuminen'!L8,Tasoituskertoimet!$G$2:$H$4,2)</f>
        <v>0.8300000000000001</v>
      </c>
      <c r="G5" s="14">
        <f aca="true" t="shared" si="0" ref="G5:G68">ROUND(E5*F5,3)</f>
        <v>22.54</v>
      </c>
      <c r="H5" s="16" t="str">
        <f>'Syötä Ilmoittautuminen'!F8</f>
        <v>3</v>
      </c>
    </row>
    <row r="6" spans="2:8" ht="12.75">
      <c r="B6">
        <f>'Syötä Ilmoittautuminen'!A9</f>
        <v>3</v>
      </c>
      <c r="C6" t="str">
        <f>'Syötä Ilmoittautuminen'!B9</f>
        <v>Wahlsten</v>
      </c>
      <c r="D6" t="str">
        <f>'Syötä Ilmoittautuminen'!C9</f>
        <v>Ida</v>
      </c>
      <c r="E6" s="33">
        <v>26.74</v>
      </c>
      <c r="F6" s="14">
        <f>VLOOKUP('Syötä Ilmoittautuminen'!J9,Tasoituskertoimet!$A$2:$B$115,2)+VLOOKUP('Syötä Ilmoittautuminen'!K9,Tasoituskertoimet!$D$2:$E$7,2)+VLOOKUP('Syötä Ilmoittautuminen'!L9,Tasoituskertoimet!$G$2:$H$4,2)</f>
        <v>0.8800000000000001</v>
      </c>
      <c r="G6" s="14">
        <f t="shared" si="0"/>
        <v>23.531</v>
      </c>
      <c r="H6" s="16" t="str">
        <f>'Syötä Ilmoittautuminen'!F9</f>
        <v>3</v>
      </c>
    </row>
    <row r="7" spans="2:8" ht="12.75">
      <c r="B7">
        <f>'Syötä Ilmoittautuminen'!A10</f>
        <v>4</v>
      </c>
      <c r="C7" t="str">
        <f>'Syötä Ilmoittautuminen'!B10</f>
        <v>Westerlund</v>
      </c>
      <c r="D7" t="str">
        <f>'Syötä Ilmoittautuminen'!C10</f>
        <v>Ville</v>
      </c>
      <c r="E7" s="33">
        <v>27.694</v>
      </c>
      <c r="F7" s="14">
        <f>VLOOKUP('Syötä Ilmoittautuminen'!J10,Tasoituskertoimet!$A$2:$B$115,2)+VLOOKUP('Syötä Ilmoittautuminen'!K10,Tasoituskertoimet!$D$2:$E$7,2)+VLOOKUP('Syötä Ilmoittautuminen'!L10,Tasoituskertoimet!$G$2:$H$4,2)</f>
        <v>0.8500000000000001</v>
      </c>
      <c r="G7" s="14">
        <f t="shared" si="0"/>
        <v>23.54</v>
      </c>
      <c r="H7" s="16" t="str">
        <f>'Syötä Ilmoittautuminen'!F10</f>
        <v>3</v>
      </c>
    </row>
    <row r="8" spans="2:8" ht="12.75">
      <c r="B8">
        <f>'Syötä Ilmoittautuminen'!A11</f>
        <v>5</v>
      </c>
      <c r="C8" t="str">
        <f>'Syötä Ilmoittautuminen'!B11</f>
        <v>Wikström</v>
      </c>
      <c r="D8" t="str">
        <f>'Syötä Ilmoittautuminen'!C11</f>
        <v>Ulrika</v>
      </c>
      <c r="E8" s="33">
        <v>23.364</v>
      </c>
      <c r="F8" s="14">
        <f>VLOOKUP('Syötä Ilmoittautuminen'!J11,Tasoituskertoimet!$A$2:$B$115,2)+VLOOKUP('Syötä Ilmoittautuminen'!K11,Tasoituskertoimet!$D$2:$E$7,2)+VLOOKUP('Syötä Ilmoittautuminen'!L11,Tasoituskertoimet!$G$2:$H$4,2)</f>
        <v>0.97</v>
      </c>
      <c r="G8" s="14">
        <f t="shared" si="0"/>
        <v>22.663</v>
      </c>
      <c r="H8" s="16" t="str">
        <f>'Syötä Ilmoittautuminen'!F11</f>
        <v>3</v>
      </c>
    </row>
    <row r="9" spans="2:8" ht="12.75">
      <c r="B9">
        <f>'Syötä Ilmoittautuminen'!A12</f>
        <v>6</v>
      </c>
      <c r="C9" t="str">
        <f>'Syötä Ilmoittautuminen'!B12</f>
        <v>Ruostesaari</v>
      </c>
      <c r="D9" t="str">
        <f>'Syötä Ilmoittautuminen'!C12</f>
        <v>Mari</v>
      </c>
      <c r="E9" s="33">
        <v>30.044</v>
      </c>
      <c r="F9" s="14">
        <f>VLOOKUP('Syötä Ilmoittautuminen'!J12,Tasoituskertoimet!$A$2:$B$115,2)+VLOOKUP('Syötä Ilmoittautuminen'!K12,Tasoituskertoimet!$D$2:$E$7,2)+VLOOKUP('Syötä Ilmoittautuminen'!L12,Tasoituskertoimet!$G$2:$H$4,2)</f>
        <v>0.72</v>
      </c>
      <c r="G9" s="14">
        <f t="shared" si="0"/>
        <v>21.632</v>
      </c>
      <c r="H9" s="16" t="str">
        <f>'Syötä Ilmoittautuminen'!F12</f>
        <v>3</v>
      </c>
    </row>
    <row r="10" spans="2:8" ht="12.75">
      <c r="B10">
        <f>'Syötä Ilmoittautuminen'!A13</f>
        <v>7</v>
      </c>
      <c r="C10" t="str">
        <f>'Syötä Ilmoittautuminen'!B13</f>
        <v>Tuominen</v>
      </c>
      <c r="D10" t="str">
        <f>'Syötä Ilmoittautuminen'!C13</f>
        <v>Tommi</v>
      </c>
      <c r="E10" s="33">
        <v>23.505</v>
      </c>
      <c r="F10" s="14">
        <f>VLOOKUP('Syötä Ilmoittautuminen'!J13,Tasoituskertoimet!$A$2:$B$115,2)+VLOOKUP('Syötä Ilmoittautuminen'!K13,Tasoituskertoimet!$D$2:$E$7,2)+VLOOKUP('Syötä Ilmoittautuminen'!L13,Tasoituskertoimet!$G$2:$H$4,2)</f>
        <v>0.92</v>
      </c>
      <c r="G10" s="14">
        <f t="shared" si="0"/>
        <v>21.625</v>
      </c>
      <c r="H10" s="16" t="str">
        <f>'Syötä Ilmoittautuminen'!F13</f>
        <v>3</v>
      </c>
    </row>
    <row r="11" spans="2:8" ht="12.75">
      <c r="B11">
        <f>'Syötä Ilmoittautuminen'!A14</f>
        <v>8</v>
      </c>
      <c r="C11" t="str">
        <f>'Syötä Ilmoittautuminen'!B14</f>
        <v>Hellström</v>
      </c>
      <c r="D11" t="str">
        <f>'Syötä Ilmoittautuminen'!C14</f>
        <v>Tony</v>
      </c>
      <c r="E11" s="33">
        <v>31.752</v>
      </c>
      <c r="F11" s="14">
        <f>VLOOKUP('Syötä Ilmoittautuminen'!J14,Tasoituskertoimet!$A$2:$B$115,2)+VLOOKUP('Syötä Ilmoittautuminen'!K14,Tasoituskertoimet!$D$2:$E$7,2)+VLOOKUP('Syötä Ilmoittautuminen'!L14,Tasoituskertoimet!$G$2:$H$4,2)</f>
        <v>0.94</v>
      </c>
      <c r="G11" s="14">
        <f t="shared" si="0"/>
        <v>29.847</v>
      </c>
      <c r="H11" s="16" t="str">
        <f>'Syötä Ilmoittautuminen'!F14</f>
        <v>3</v>
      </c>
    </row>
    <row r="12" spans="2:8" ht="12.75">
      <c r="B12">
        <f>'Syötä Ilmoittautuminen'!A15</f>
        <v>9</v>
      </c>
      <c r="C12" t="str">
        <f>'Syötä Ilmoittautuminen'!B15</f>
        <v>Hellström</v>
      </c>
      <c r="D12" t="str">
        <f>'Syötä Ilmoittautuminen'!C15</f>
        <v>Anton</v>
      </c>
      <c r="E12" s="33">
        <v>31.223</v>
      </c>
      <c r="F12" s="14">
        <f>VLOOKUP('Syötä Ilmoittautuminen'!J15,Tasoituskertoimet!$A$2:$B$115,2)+VLOOKUP('Syötä Ilmoittautuminen'!K15,Tasoituskertoimet!$D$2:$E$7,2)+VLOOKUP('Syötä Ilmoittautuminen'!L15,Tasoituskertoimet!$G$2:$H$4,2)</f>
        <v>0.84</v>
      </c>
      <c r="G12" s="14">
        <f t="shared" si="0"/>
        <v>26.227</v>
      </c>
      <c r="H12" s="16" t="str">
        <f>'Syötä Ilmoittautuminen'!F15</f>
        <v>3</v>
      </c>
    </row>
    <row r="13" spans="2:8" ht="12.75">
      <c r="B13">
        <f>'Syötä Ilmoittautuminen'!A16</f>
        <v>10</v>
      </c>
      <c r="C13" t="str">
        <f>'Syötä Ilmoittautuminen'!B16</f>
        <v>Nieminen</v>
      </c>
      <c r="D13" t="str">
        <f>'Syötä Ilmoittautuminen'!C16</f>
        <v>Reima</v>
      </c>
      <c r="E13" s="33">
        <v>22.93</v>
      </c>
      <c r="F13" s="14">
        <f>VLOOKUP('Syötä Ilmoittautuminen'!J16,Tasoituskertoimet!$A$2:$B$115,2)+VLOOKUP('Syötä Ilmoittautuminen'!K16,Tasoituskertoimet!$D$2:$E$7,2)+VLOOKUP('Syötä Ilmoittautuminen'!L16,Tasoituskertoimet!$G$2:$H$4,2)</f>
        <v>0.9</v>
      </c>
      <c r="G13" s="14">
        <f t="shared" si="0"/>
        <v>20.637</v>
      </c>
      <c r="H13" s="16" t="str">
        <f>'Syötä Ilmoittautuminen'!F16</f>
        <v>3</v>
      </c>
    </row>
    <row r="14" spans="2:8" ht="12.75">
      <c r="B14">
        <f>'Syötä Ilmoittautuminen'!A17</f>
        <v>11</v>
      </c>
      <c r="C14" t="str">
        <f>'Syötä Ilmoittautuminen'!B17</f>
        <v>Alanne</v>
      </c>
      <c r="D14" t="str">
        <f>'Syötä Ilmoittautuminen'!C17</f>
        <v>Jan</v>
      </c>
      <c r="E14" s="33">
        <v>32.236</v>
      </c>
      <c r="F14" s="14">
        <f>VLOOKUP('Syötä Ilmoittautuminen'!J17,Tasoituskertoimet!$A$2:$B$115,2)+VLOOKUP('Syötä Ilmoittautuminen'!K17,Tasoituskertoimet!$D$2:$E$7,2)+VLOOKUP('Syötä Ilmoittautuminen'!L17,Tasoituskertoimet!$G$2:$H$4,2)</f>
        <v>0.85</v>
      </c>
      <c r="G14" s="14">
        <f t="shared" si="0"/>
        <v>27.401</v>
      </c>
      <c r="H14" s="16" t="str">
        <f>'Syötä Ilmoittautuminen'!F17</f>
        <v>4</v>
      </c>
    </row>
    <row r="15" spans="2:8" ht="12.75">
      <c r="B15">
        <f>'Syötä Ilmoittautuminen'!A18</f>
        <v>12</v>
      </c>
      <c r="C15" t="str">
        <f>'Syötä Ilmoittautuminen'!B18</f>
        <v>Nuoritalo</v>
      </c>
      <c r="D15" t="str">
        <f>'Syötä Ilmoittautuminen'!C18</f>
        <v>Suvi</v>
      </c>
      <c r="E15" s="33">
        <v>27.125</v>
      </c>
      <c r="F15" s="14">
        <f>VLOOKUP('Syötä Ilmoittautuminen'!J18,Tasoituskertoimet!$A$2:$B$115,2)+VLOOKUP('Syötä Ilmoittautuminen'!K18,Tasoituskertoimet!$D$2:$E$7,2)+VLOOKUP('Syötä Ilmoittautuminen'!L18,Tasoituskertoimet!$G$2:$H$4,2)</f>
        <v>0.9</v>
      </c>
      <c r="G15" s="14">
        <f t="shared" si="0"/>
        <v>24.413</v>
      </c>
      <c r="H15" s="16" t="str">
        <f>'Syötä Ilmoittautuminen'!F18</f>
        <v>3</v>
      </c>
    </row>
    <row r="16" spans="2:8" ht="12.75">
      <c r="B16">
        <f>'Syötä Ilmoittautuminen'!A19</f>
        <v>13</v>
      </c>
      <c r="C16" t="str">
        <f>'Syötä Ilmoittautuminen'!B19</f>
        <v>Heikurinen</v>
      </c>
      <c r="D16" t="str">
        <f>'Syötä Ilmoittautuminen'!C19</f>
        <v>Samu</v>
      </c>
      <c r="E16" s="33">
        <v>23.753</v>
      </c>
      <c r="F16" s="14">
        <f>VLOOKUP('Syötä Ilmoittautuminen'!J19,Tasoituskertoimet!$A$2:$B$115,2)+VLOOKUP('Syötä Ilmoittautuminen'!K19,Tasoituskertoimet!$D$2:$E$7,2)+VLOOKUP('Syötä Ilmoittautuminen'!L19,Tasoituskertoimet!$G$2:$H$4,2)</f>
        <v>0.9299999999999999</v>
      </c>
      <c r="G16" s="14">
        <f t="shared" si="0"/>
        <v>22.09</v>
      </c>
      <c r="H16" s="16" t="str">
        <f>'Syötä Ilmoittautuminen'!F19</f>
        <v>3</v>
      </c>
    </row>
    <row r="17" spans="2:8" ht="12.75">
      <c r="B17">
        <f>'Syötä Ilmoittautuminen'!A20</f>
        <v>14</v>
      </c>
      <c r="C17" t="str">
        <f>'Syötä Ilmoittautuminen'!B20</f>
        <v>Heikurinen</v>
      </c>
      <c r="D17" t="str">
        <f>'Syötä Ilmoittautuminen'!C20</f>
        <v>Saku</v>
      </c>
      <c r="E17" s="33">
        <v>23.61</v>
      </c>
      <c r="F17" s="14">
        <f>VLOOKUP('Syötä Ilmoittautuminen'!J20,Tasoituskertoimet!$A$2:$B$115,2)+VLOOKUP('Syötä Ilmoittautuminen'!K20,Tasoituskertoimet!$D$2:$E$7,2)+VLOOKUP('Syötä Ilmoittautuminen'!L20,Tasoituskertoimet!$G$2:$H$4,2)</f>
        <v>1</v>
      </c>
      <c r="G17" s="14">
        <f t="shared" si="0"/>
        <v>23.61</v>
      </c>
      <c r="H17" s="16" t="str">
        <f>'Syötä Ilmoittautuminen'!F20</f>
        <v>3</v>
      </c>
    </row>
    <row r="18" spans="2:8" ht="12.75">
      <c r="B18">
        <f>'Syötä Ilmoittautuminen'!A21</f>
        <v>15</v>
      </c>
      <c r="C18" t="str">
        <f>'Syötä Ilmoittautuminen'!B21</f>
        <v>Koski</v>
      </c>
      <c r="D18" t="str">
        <f>'Syötä Ilmoittautuminen'!C21</f>
        <v>Jarkko</v>
      </c>
      <c r="E18" s="33">
        <v>29.689</v>
      </c>
      <c r="F18" s="14">
        <f>VLOOKUP('Syötä Ilmoittautuminen'!J21,Tasoituskertoimet!$A$2:$B$115,2)+VLOOKUP('Syötä Ilmoittautuminen'!K21,Tasoituskertoimet!$D$2:$E$7,2)+VLOOKUP('Syötä Ilmoittautuminen'!L21,Tasoituskertoimet!$G$2:$H$4,2)</f>
        <v>0.75</v>
      </c>
      <c r="G18" s="14">
        <f t="shared" si="0"/>
        <v>22.267</v>
      </c>
      <c r="H18" s="16" t="str">
        <f>'Syötä Ilmoittautuminen'!F21</f>
        <v>3</v>
      </c>
    </row>
    <row r="19" spans="2:8" ht="12.75">
      <c r="B19">
        <f>'Syötä Ilmoittautuminen'!A22</f>
        <v>16</v>
      </c>
      <c r="C19" t="str">
        <f>'Syötä Ilmoittautuminen'!B22</f>
        <v>Heino</v>
      </c>
      <c r="D19" t="str">
        <f>'Syötä Ilmoittautuminen'!C22</f>
        <v>Nea</v>
      </c>
      <c r="E19" s="33">
        <v>30.437</v>
      </c>
      <c r="F19" s="14">
        <f>VLOOKUP('Syötä Ilmoittautuminen'!J22,Tasoituskertoimet!$A$2:$B$115,2)+VLOOKUP('Syötä Ilmoittautuminen'!K22,Tasoituskertoimet!$D$2:$E$7,2)+VLOOKUP('Syötä Ilmoittautuminen'!L22,Tasoituskertoimet!$G$2:$H$4,2)</f>
        <v>0.8300000000000001</v>
      </c>
      <c r="G19" s="14">
        <f t="shared" si="0"/>
        <v>25.263</v>
      </c>
      <c r="H19" s="16" t="str">
        <f>'Syötä Ilmoittautuminen'!F22</f>
        <v>3</v>
      </c>
    </row>
    <row r="20" spans="2:8" ht="12.75">
      <c r="B20">
        <f>'Syötä Ilmoittautuminen'!A23</f>
        <v>17</v>
      </c>
      <c r="C20" t="str">
        <f>'Syötä Ilmoittautuminen'!B23</f>
        <v>Alanne</v>
      </c>
      <c r="D20" t="str">
        <f>'Syötä Ilmoittautuminen'!C23</f>
        <v>Mika</v>
      </c>
      <c r="E20" s="33">
        <v>40.969</v>
      </c>
      <c r="F20" s="14">
        <f>VLOOKUP('Syötä Ilmoittautuminen'!J23,Tasoituskertoimet!$A$2:$B$115,2)+VLOOKUP('Syötä Ilmoittautuminen'!K23,Tasoituskertoimet!$D$2:$E$7,2)+VLOOKUP('Syötä Ilmoittautuminen'!L23,Tasoituskertoimet!$G$2:$H$4,2)</f>
        <v>0.88</v>
      </c>
      <c r="G20" s="14">
        <f t="shared" si="0"/>
        <v>36.053</v>
      </c>
      <c r="H20" s="16" t="str">
        <f>'Syötä Ilmoittautuminen'!F23</f>
        <v>4</v>
      </c>
    </row>
    <row r="21" spans="2:8" ht="12.75">
      <c r="B21">
        <f>'Syötä Ilmoittautuminen'!A24</f>
        <v>18</v>
      </c>
      <c r="C21" t="s">
        <v>140</v>
      </c>
      <c r="D21" t="str">
        <f>'Syötä Ilmoittautuminen'!C24</f>
        <v>Tomi</v>
      </c>
      <c r="E21" s="33">
        <v>29.112</v>
      </c>
      <c r="F21" s="14">
        <f>VLOOKUP('Syötä Ilmoittautuminen'!J24,Tasoituskertoimet!$A$2:$B$115,2)+VLOOKUP('Syötä Ilmoittautuminen'!K24,Tasoituskertoimet!$D$2:$E$7,2)+VLOOKUP('Syötä Ilmoittautuminen'!L24,Tasoituskertoimet!$G$2:$H$4,2)</f>
        <v>0.96</v>
      </c>
      <c r="G21" s="14">
        <f t="shared" si="0"/>
        <v>27.948</v>
      </c>
      <c r="H21" s="16" t="str">
        <f>'Syötä Ilmoittautuminen'!F24</f>
        <v>3</v>
      </c>
    </row>
    <row r="22" spans="2:8" ht="12.75">
      <c r="B22">
        <f>'Syötä Ilmoittautuminen'!A25</f>
        <v>19</v>
      </c>
      <c r="C22">
        <f>'Syötä Ilmoittautuminen'!B25</f>
        <v>0</v>
      </c>
      <c r="D22">
        <f>'Syötä Ilmoittautuminen'!C25</f>
        <v>0</v>
      </c>
      <c r="E22" s="33"/>
      <c r="F22" s="14" t="e">
        <f>VLOOKUP('Syötä Ilmoittautuminen'!J25,Tasoituskertoimet!$A$2:$B$115,2)+VLOOKUP('Syötä Ilmoittautuminen'!K25,Tasoituskertoimet!$D$2:$E$7,2)+VLOOKUP('Syötä Ilmoittautuminen'!L25,Tasoituskertoimet!$G$2:$H$4,2)</f>
        <v>#VALUE!</v>
      </c>
      <c r="G22" s="14" t="e">
        <f t="shared" si="0"/>
        <v>#VALUE!</v>
      </c>
      <c r="H22" s="16">
        <f>'Syötä Ilmoittautuminen'!F25</f>
        <v>0</v>
      </c>
    </row>
    <row r="23" spans="2:8" ht="12.75">
      <c r="B23">
        <f>'Syötä Ilmoittautuminen'!A26</f>
        <v>20</v>
      </c>
      <c r="C23">
        <f>'Syötä Ilmoittautuminen'!B26</f>
        <v>0</v>
      </c>
      <c r="D23">
        <f>'Syötä Ilmoittautuminen'!C26</f>
        <v>0</v>
      </c>
      <c r="E23" s="33"/>
      <c r="F23" s="14" t="e">
        <f>VLOOKUP('Syötä Ilmoittautuminen'!J26,Tasoituskertoimet!$A$2:$B$115,2)+VLOOKUP('Syötä Ilmoittautuminen'!K26,Tasoituskertoimet!$D$2:$E$7,2)+VLOOKUP('Syötä Ilmoittautuminen'!L26,Tasoituskertoimet!$G$2:$H$4,2)</f>
        <v>#VALUE!</v>
      </c>
      <c r="G23" s="14" t="e">
        <f t="shared" si="0"/>
        <v>#VALUE!</v>
      </c>
      <c r="H23" s="16">
        <f>'Syötä Ilmoittautuminen'!F26</f>
        <v>0</v>
      </c>
    </row>
    <row r="24" spans="2:8" ht="12.75">
      <c r="B24">
        <f>'Syötä Ilmoittautuminen'!A27</f>
        <v>21</v>
      </c>
      <c r="C24">
        <f>'Syötä Ilmoittautuminen'!B27</f>
        <v>0</v>
      </c>
      <c r="D24">
        <f>'Syötä Ilmoittautuminen'!C27</f>
        <v>0</v>
      </c>
      <c r="E24" s="33"/>
      <c r="F24" s="14" t="e">
        <f>VLOOKUP('Syötä Ilmoittautuminen'!J27,Tasoituskertoimet!$A$2:$B$115,2)+VLOOKUP('Syötä Ilmoittautuminen'!K27,Tasoituskertoimet!$D$2:$E$7,2)+VLOOKUP('Syötä Ilmoittautuminen'!L27,Tasoituskertoimet!$G$2:$H$4,2)</f>
        <v>#VALUE!</v>
      </c>
      <c r="G24" s="14" t="e">
        <f t="shared" si="0"/>
        <v>#VALUE!</v>
      </c>
      <c r="H24" s="16">
        <f>'Syötä Ilmoittautuminen'!F27</f>
        <v>0</v>
      </c>
    </row>
    <row r="25" spans="2:8" ht="12.75">
      <c r="B25">
        <f>'Syötä Ilmoittautuminen'!A28</f>
        <v>22</v>
      </c>
      <c r="C25">
        <f>'Syötä Ilmoittautuminen'!B28</f>
        <v>0</v>
      </c>
      <c r="D25">
        <f>'Syötä Ilmoittautuminen'!C28</f>
        <v>0</v>
      </c>
      <c r="E25" s="33"/>
      <c r="F25" s="14" t="e">
        <f>VLOOKUP('Syötä Ilmoittautuminen'!J28,Tasoituskertoimet!$A$2:$B$115,2)+VLOOKUP('Syötä Ilmoittautuminen'!K28,Tasoituskertoimet!$D$2:$E$7,2)+VLOOKUP('Syötä Ilmoittautuminen'!L28,Tasoituskertoimet!$G$2:$H$4,2)</f>
        <v>#VALUE!</v>
      </c>
      <c r="G25" s="14" t="e">
        <f t="shared" si="0"/>
        <v>#VALUE!</v>
      </c>
      <c r="H25" s="16">
        <f>'Syötä Ilmoittautuminen'!F28</f>
        <v>0</v>
      </c>
    </row>
    <row r="26" spans="2:8" ht="12.75">
      <c r="B26">
        <f>'Syötä Ilmoittautuminen'!A29</f>
        <v>23</v>
      </c>
      <c r="C26">
        <f>'Syötä Ilmoittautuminen'!B29</f>
        <v>0</v>
      </c>
      <c r="D26">
        <f>'Syötä Ilmoittautuminen'!C29</f>
        <v>0</v>
      </c>
      <c r="E26" s="33"/>
      <c r="F26" s="14" t="e">
        <f>VLOOKUP('Syötä Ilmoittautuminen'!J29,Tasoituskertoimet!$A$2:$B$115,2)+VLOOKUP('Syötä Ilmoittautuminen'!K29,Tasoituskertoimet!$D$2:$E$7,2)+VLOOKUP('Syötä Ilmoittautuminen'!L29,Tasoituskertoimet!$G$2:$H$4,2)</f>
        <v>#VALUE!</v>
      </c>
      <c r="G26" s="14" t="e">
        <f t="shared" si="0"/>
        <v>#VALUE!</v>
      </c>
      <c r="H26" s="16">
        <f>'Syötä Ilmoittautuminen'!F29</f>
        <v>0</v>
      </c>
    </row>
    <row r="27" spans="2:8" ht="12.75">
      <c r="B27">
        <f>'Syötä Ilmoittautuminen'!A30</f>
        <v>24</v>
      </c>
      <c r="C27">
        <f>'Syötä Ilmoittautuminen'!B30</f>
        <v>0</v>
      </c>
      <c r="D27">
        <f>'Syötä Ilmoittautuminen'!C30</f>
        <v>0</v>
      </c>
      <c r="E27" s="33"/>
      <c r="F27" s="14" t="e">
        <f>VLOOKUP('Syötä Ilmoittautuminen'!J30,Tasoituskertoimet!$A$2:$B$115,2)+VLOOKUP('Syötä Ilmoittautuminen'!K30,Tasoituskertoimet!$D$2:$E$7,2)+VLOOKUP('Syötä Ilmoittautuminen'!L30,Tasoituskertoimet!$G$2:$H$4,2)</f>
        <v>#VALUE!</v>
      </c>
      <c r="G27" s="14" t="e">
        <f t="shared" si="0"/>
        <v>#VALUE!</v>
      </c>
      <c r="H27" s="16">
        <f>'Syötä Ilmoittautuminen'!F30</f>
        <v>0</v>
      </c>
    </row>
    <row r="28" spans="2:8" ht="12.75">
      <c r="B28">
        <f>'Syötä Ilmoittautuminen'!A31</f>
        <v>25</v>
      </c>
      <c r="C28">
        <f>'Syötä Ilmoittautuminen'!B31</f>
        <v>0</v>
      </c>
      <c r="D28">
        <f>'Syötä Ilmoittautuminen'!C31</f>
        <v>0</v>
      </c>
      <c r="E28" s="33"/>
      <c r="F28" s="14" t="e">
        <f>VLOOKUP('Syötä Ilmoittautuminen'!J31,Tasoituskertoimet!$A$2:$B$115,2)+VLOOKUP('Syötä Ilmoittautuminen'!K31,Tasoituskertoimet!$D$2:$E$7,2)+VLOOKUP('Syötä Ilmoittautuminen'!L31,Tasoituskertoimet!$G$2:$H$4,2)</f>
        <v>#VALUE!</v>
      </c>
      <c r="G28" s="14" t="e">
        <f t="shared" si="0"/>
        <v>#VALUE!</v>
      </c>
      <c r="H28" s="16">
        <f>'Syötä Ilmoittautuminen'!F31</f>
        <v>0</v>
      </c>
    </row>
    <row r="29" spans="2:8" ht="12.75">
      <c r="B29">
        <f>'Syötä Ilmoittautuminen'!A32</f>
        <v>26</v>
      </c>
      <c r="C29">
        <f>'Syötä Ilmoittautuminen'!B32</f>
        <v>0</v>
      </c>
      <c r="D29">
        <f>'Syötä Ilmoittautuminen'!C32</f>
        <v>0</v>
      </c>
      <c r="E29" s="33"/>
      <c r="F29" s="14" t="e">
        <f>VLOOKUP('Syötä Ilmoittautuminen'!J32,Tasoituskertoimet!$A$2:$B$115,2)+VLOOKUP('Syötä Ilmoittautuminen'!K32,Tasoituskertoimet!$D$2:$E$7,2)+VLOOKUP('Syötä Ilmoittautuminen'!L32,Tasoituskertoimet!$G$2:$H$4,2)</f>
        <v>#VALUE!</v>
      </c>
      <c r="G29" s="14" t="e">
        <f t="shared" si="0"/>
        <v>#VALUE!</v>
      </c>
      <c r="H29" s="16">
        <f>'Syötä Ilmoittautuminen'!F32</f>
        <v>0</v>
      </c>
    </row>
    <row r="30" spans="2:8" ht="12.75">
      <c r="B30">
        <f>'Syötä Ilmoittautuminen'!A33</f>
        <v>27</v>
      </c>
      <c r="C30">
        <f>'Syötä Ilmoittautuminen'!B33</f>
        <v>0</v>
      </c>
      <c r="D30">
        <f>'Syötä Ilmoittautuminen'!C33</f>
        <v>0</v>
      </c>
      <c r="E30" s="33"/>
      <c r="F30" s="14" t="e">
        <f>VLOOKUP('Syötä Ilmoittautuminen'!J33,Tasoituskertoimet!$A$2:$B$115,2)+VLOOKUP('Syötä Ilmoittautuminen'!K33,Tasoituskertoimet!$D$2:$E$7,2)+VLOOKUP('Syötä Ilmoittautuminen'!L33,Tasoituskertoimet!$G$2:$H$4,2)</f>
        <v>#VALUE!</v>
      </c>
      <c r="G30" s="14" t="e">
        <f t="shared" si="0"/>
        <v>#VALUE!</v>
      </c>
      <c r="H30" s="16">
        <f>'Syötä Ilmoittautuminen'!F33</f>
        <v>0</v>
      </c>
    </row>
    <row r="31" spans="2:8" ht="12.75">
      <c r="B31">
        <f>'Syötä Ilmoittautuminen'!A34</f>
        <v>28</v>
      </c>
      <c r="C31">
        <f>'Syötä Ilmoittautuminen'!B34</f>
        <v>0</v>
      </c>
      <c r="D31">
        <f>'Syötä Ilmoittautuminen'!C34</f>
        <v>0</v>
      </c>
      <c r="E31" s="33"/>
      <c r="F31" s="14" t="e">
        <f>VLOOKUP('Syötä Ilmoittautuminen'!J34,Tasoituskertoimet!$A$2:$B$115,2)+VLOOKUP('Syötä Ilmoittautuminen'!K34,Tasoituskertoimet!$D$2:$E$7,2)+VLOOKUP('Syötä Ilmoittautuminen'!L34,Tasoituskertoimet!$G$2:$H$4,2)</f>
        <v>#VALUE!</v>
      </c>
      <c r="G31" s="14" t="e">
        <f t="shared" si="0"/>
        <v>#VALUE!</v>
      </c>
      <c r="H31" s="16">
        <f>'Syötä Ilmoittautuminen'!F34</f>
        <v>0</v>
      </c>
    </row>
    <row r="32" spans="2:8" ht="12.75">
      <c r="B32">
        <f>'Syötä Ilmoittautuminen'!A35</f>
        <v>29</v>
      </c>
      <c r="C32">
        <f>'Syötä Ilmoittautuminen'!B35</f>
        <v>0</v>
      </c>
      <c r="D32">
        <f>'Syötä Ilmoittautuminen'!C35</f>
        <v>0</v>
      </c>
      <c r="E32" s="33"/>
      <c r="F32" s="14" t="e">
        <f>VLOOKUP('Syötä Ilmoittautuminen'!J35,Tasoituskertoimet!$A$2:$B$115,2)+VLOOKUP('Syötä Ilmoittautuminen'!K35,Tasoituskertoimet!$D$2:$E$7,2)+VLOOKUP('Syötä Ilmoittautuminen'!L35,Tasoituskertoimet!$G$2:$H$4,2)</f>
        <v>#VALUE!</v>
      </c>
      <c r="G32" s="14" t="e">
        <f t="shared" si="0"/>
        <v>#VALUE!</v>
      </c>
      <c r="H32" s="16">
        <f>'Syötä Ilmoittautuminen'!F35</f>
        <v>0</v>
      </c>
    </row>
    <row r="33" spans="2:8" ht="12.75">
      <c r="B33">
        <f>'Syötä Ilmoittautuminen'!A36</f>
        <v>30</v>
      </c>
      <c r="C33">
        <f>'Syötä Ilmoittautuminen'!B36</f>
        <v>0</v>
      </c>
      <c r="D33">
        <f>'Syötä Ilmoittautuminen'!C36</f>
        <v>0</v>
      </c>
      <c r="E33" s="33"/>
      <c r="F33" s="14" t="e">
        <f>VLOOKUP('Syötä Ilmoittautuminen'!J36,Tasoituskertoimet!$A$2:$B$115,2)+VLOOKUP('Syötä Ilmoittautuminen'!K36,Tasoituskertoimet!$D$2:$E$7,2)+VLOOKUP('Syötä Ilmoittautuminen'!L36,Tasoituskertoimet!$G$2:$H$4,2)</f>
        <v>#VALUE!</v>
      </c>
      <c r="G33" s="14" t="e">
        <f t="shared" si="0"/>
        <v>#VALUE!</v>
      </c>
      <c r="H33" s="16">
        <f>'Syötä Ilmoittautuminen'!F36</f>
        <v>0</v>
      </c>
    </row>
    <row r="34" spans="2:8" ht="12.75">
      <c r="B34">
        <f>'Syötä Ilmoittautuminen'!A37</f>
        <v>31</v>
      </c>
      <c r="C34">
        <f>'Syötä Ilmoittautuminen'!B37</f>
        <v>0</v>
      </c>
      <c r="D34">
        <f>'Syötä Ilmoittautuminen'!C37</f>
        <v>0</v>
      </c>
      <c r="E34" s="33"/>
      <c r="F34" s="14" t="e">
        <f>VLOOKUP('Syötä Ilmoittautuminen'!J37,Tasoituskertoimet!$A$2:$B$115,2)+VLOOKUP('Syötä Ilmoittautuminen'!K37,Tasoituskertoimet!$D$2:$E$7,2)+VLOOKUP('Syötä Ilmoittautuminen'!L37,Tasoituskertoimet!$G$2:$H$4,2)</f>
        <v>#VALUE!</v>
      </c>
      <c r="G34" s="14" t="e">
        <f t="shared" si="0"/>
        <v>#VALUE!</v>
      </c>
      <c r="H34" s="16">
        <f>'Syötä Ilmoittautuminen'!F37</f>
        <v>0</v>
      </c>
    </row>
    <row r="35" spans="2:8" ht="12.75">
      <c r="B35">
        <f>'Syötä Ilmoittautuminen'!A38</f>
        <v>32</v>
      </c>
      <c r="C35">
        <f>'Syötä Ilmoittautuminen'!B38</f>
        <v>0</v>
      </c>
      <c r="D35">
        <f>'Syötä Ilmoittautuminen'!C38</f>
        <v>0</v>
      </c>
      <c r="E35" s="33"/>
      <c r="F35" s="14" t="e">
        <f>VLOOKUP('Syötä Ilmoittautuminen'!J38,Tasoituskertoimet!$A$2:$B$115,2)+VLOOKUP('Syötä Ilmoittautuminen'!K38,Tasoituskertoimet!$D$2:$E$7,2)+VLOOKUP('Syötä Ilmoittautuminen'!L38,Tasoituskertoimet!$G$2:$H$4,2)</f>
        <v>#VALUE!</v>
      </c>
      <c r="G35" s="14" t="e">
        <f t="shared" si="0"/>
        <v>#VALUE!</v>
      </c>
      <c r="H35" s="16">
        <f>'Syötä Ilmoittautuminen'!F38</f>
        <v>0</v>
      </c>
    </row>
    <row r="36" spans="2:8" ht="12.75">
      <c r="B36">
        <f>'Syötä Ilmoittautuminen'!A39</f>
        <v>33</v>
      </c>
      <c r="C36">
        <f>'Syötä Ilmoittautuminen'!B39</f>
        <v>0</v>
      </c>
      <c r="D36">
        <f>'Syötä Ilmoittautuminen'!C39</f>
        <v>0</v>
      </c>
      <c r="E36" s="33"/>
      <c r="F36" s="14" t="e">
        <f>VLOOKUP('Syötä Ilmoittautuminen'!J39,Tasoituskertoimet!$A$2:$B$115,2)+VLOOKUP('Syötä Ilmoittautuminen'!K39,Tasoituskertoimet!$D$2:$E$7,2)+VLOOKUP('Syötä Ilmoittautuminen'!L39,Tasoituskertoimet!$G$2:$H$4,2)</f>
        <v>#VALUE!</v>
      </c>
      <c r="G36" s="14" t="e">
        <f t="shared" si="0"/>
        <v>#VALUE!</v>
      </c>
      <c r="H36" s="16">
        <f>'Syötä Ilmoittautuminen'!F39</f>
        <v>0</v>
      </c>
    </row>
    <row r="37" spans="2:8" ht="12.75">
      <c r="B37">
        <f>'Syötä Ilmoittautuminen'!A40</f>
        <v>34</v>
      </c>
      <c r="C37">
        <f>'Syötä Ilmoittautuminen'!B40</f>
        <v>0</v>
      </c>
      <c r="D37">
        <f>'Syötä Ilmoittautuminen'!C40</f>
        <v>0</v>
      </c>
      <c r="E37" s="33"/>
      <c r="F37" s="14" t="e">
        <f>VLOOKUP('Syötä Ilmoittautuminen'!J40,Tasoituskertoimet!$A$2:$B$115,2)+VLOOKUP('Syötä Ilmoittautuminen'!K40,Tasoituskertoimet!$D$2:$E$7,2)+VLOOKUP('Syötä Ilmoittautuminen'!L40,Tasoituskertoimet!$G$2:$H$4,2)</f>
        <v>#VALUE!</v>
      </c>
      <c r="G37" s="14" t="e">
        <f t="shared" si="0"/>
        <v>#VALUE!</v>
      </c>
      <c r="H37" s="16">
        <f>'Syötä Ilmoittautuminen'!F40</f>
        <v>0</v>
      </c>
    </row>
    <row r="38" spans="2:8" ht="12.75">
      <c r="B38">
        <f>'Syötä Ilmoittautuminen'!A41</f>
        <v>35</v>
      </c>
      <c r="C38">
        <f>'Syötä Ilmoittautuminen'!B41</f>
        <v>0</v>
      </c>
      <c r="D38">
        <f>'Syötä Ilmoittautuminen'!C41</f>
        <v>0</v>
      </c>
      <c r="E38" s="33"/>
      <c r="F38" s="14" t="e">
        <f>VLOOKUP('Syötä Ilmoittautuminen'!J41,Tasoituskertoimet!$A$2:$B$115,2)+VLOOKUP('Syötä Ilmoittautuminen'!K41,Tasoituskertoimet!$D$2:$E$7,2)+VLOOKUP('Syötä Ilmoittautuminen'!L41,Tasoituskertoimet!$G$2:$H$4,2)</f>
        <v>#VALUE!</v>
      </c>
      <c r="G38" s="14" t="e">
        <f t="shared" si="0"/>
        <v>#VALUE!</v>
      </c>
      <c r="H38" s="16">
        <f>'Syötä Ilmoittautuminen'!F41</f>
        <v>0</v>
      </c>
    </row>
    <row r="39" spans="2:8" ht="12.75">
      <c r="B39">
        <f>'Syötä Ilmoittautuminen'!A42</f>
        <v>36</v>
      </c>
      <c r="C39">
        <f>'Syötä Ilmoittautuminen'!B42</f>
        <v>0</v>
      </c>
      <c r="D39">
        <f>'Syötä Ilmoittautuminen'!C42</f>
        <v>0</v>
      </c>
      <c r="E39" s="33"/>
      <c r="F39" s="14" t="e">
        <f>VLOOKUP('Syötä Ilmoittautuminen'!J42,Tasoituskertoimet!$A$2:$B$115,2)+VLOOKUP('Syötä Ilmoittautuminen'!K42,Tasoituskertoimet!$D$2:$E$7,2)+VLOOKUP('Syötä Ilmoittautuminen'!L42,Tasoituskertoimet!$G$2:$H$4,2)</f>
        <v>#VALUE!</v>
      </c>
      <c r="G39" s="14" t="e">
        <f t="shared" si="0"/>
        <v>#VALUE!</v>
      </c>
      <c r="H39" s="16">
        <f>'Syötä Ilmoittautuminen'!F42</f>
        <v>0</v>
      </c>
    </row>
    <row r="40" spans="2:8" ht="12.75">
      <c r="B40">
        <f>'Syötä Ilmoittautuminen'!A43</f>
        <v>37</v>
      </c>
      <c r="C40">
        <f>'Syötä Ilmoittautuminen'!B43</f>
        <v>0</v>
      </c>
      <c r="D40">
        <f>'Syötä Ilmoittautuminen'!C43</f>
        <v>0</v>
      </c>
      <c r="E40" s="33"/>
      <c r="F40" s="14" t="e">
        <f>VLOOKUP('Syötä Ilmoittautuminen'!J43,Tasoituskertoimet!$A$2:$B$115,2)+VLOOKUP('Syötä Ilmoittautuminen'!K43,Tasoituskertoimet!$D$2:$E$7,2)+VLOOKUP('Syötä Ilmoittautuminen'!L43,Tasoituskertoimet!$G$2:$H$4,2)</f>
        <v>#VALUE!</v>
      </c>
      <c r="G40" s="14" t="e">
        <f t="shared" si="0"/>
        <v>#VALUE!</v>
      </c>
      <c r="H40" s="16">
        <f>'Syötä Ilmoittautuminen'!F43</f>
        <v>0</v>
      </c>
    </row>
    <row r="41" spans="2:8" ht="12.75">
      <c r="B41">
        <f>'Syötä Ilmoittautuminen'!A44</f>
        <v>38</v>
      </c>
      <c r="C41">
        <f>'Syötä Ilmoittautuminen'!B44</f>
        <v>0</v>
      </c>
      <c r="D41">
        <f>'Syötä Ilmoittautuminen'!C44</f>
        <v>0</v>
      </c>
      <c r="E41" s="33"/>
      <c r="F41" s="14" t="e">
        <f>VLOOKUP('Syötä Ilmoittautuminen'!J44,Tasoituskertoimet!$A$2:$B$115,2)+VLOOKUP('Syötä Ilmoittautuminen'!K44,Tasoituskertoimet!$D$2:$E$7,2)+VLOOKUP('Syötä Ilmoittautuminen'!L44,Tasoituskertoimet!$G$2:$H$4,2)</f>
        <v>#VALUE!</v>
      </c>
      <c r="G41" s="14" t="e">
        <f t="shared" si="0"/>
        <v>#VALUE!</v>
      </c>
      <c r="H41" s="16">
        <f>'Syötä Ilmoittautuminen'!F44</f>
        <v>0</v>
      </c>
    </row>
    <row r="42" spans="2:8" ht="12.75">
      <c r="B42">
        <f>'Syötä Ilmoittautuminen'!A45</f>
        <v>39</v>
      </c>
      <c r="C42">
        <f>'Syötä Ilmoittautuminen'!B45</f>
        <v>0</v>
      </c>
      <c r="D42">
        <f>'Syötä Ilmoittautuminen'!C45</f>
        <v>0</v>
      </c>
      <c r="E42" s="33"/>
      <c r="F42" s="14" t="e">
        <f>VLOOKUP('Syötä Ilmoittautuminen'!J45,Tasoituskertoimet!$A$2:$B$115,2)+VLOOKUP('Syötä Ilmoittautuminen'!K45,Tasoituskertoimet!$D$2:$E$7,2)+VLOOKUP('Syötä Ilmoittautuminen'!L45,Tasoituskertoimet!$G$2:$H$4,2)</f>
        <v>#VALUE!</v>
      </c>
      <c r="G42" s="14" t="e">
        <f t="shared" si="0"/>
        <v>#VALUE!</v>
      </c>
      <c r="H42" s="16">
        <f>'Syötä Ilmoittautuminen'!F45</f>
        <v>0</v>
      </c>
    </row>
    <row r="43" spans="2:8" ht="12.75">
      <c r="B43">
        <f>'Syötä Ilmoittautuminen'!A46</f>
        <v>40</v>
      </c>
      <c r="C43">
        <f>'Syötä Ilmoittautuminen'!B46</f>
        <v>0</v>
      </c>
      <c r="D43">
        <f>'Syötä Ilmoittautuminen'!C46</f>
        <v>0</v>
      </c>
      <c r="E43" s="33"/>
      <c r="F43" s="14" t="e">
        <f>VLOOKUP('Syötä Ilmoittautuminen'!J46,Tasoituskertoimet!$A$2:$B$115,2)+VLOOKUP('Syötä Ilmoittautuminen'!K46,Tasoituskertoimet!$D$2:$E$7,2)+VLOOKUP('Syötä Ilmoittautuminen'!L46,Tasoituskertoimet!$G$2:$H$4,2)</f>
        <v>#VALUE!</v>
      </c>
      <c r="G43" s="14" t="e">
        <f t="shared" si="0"/>
        <v>#VALUE!</v>
      </c>
      <c r="H43" s="16">
        <f>'Syötä Ilmoittautuminen'!F46</f>
        <v>0</v>
      </c>
    </row>
    <row r="44" spans="2:8" ht="12.75">
      <c r="B44">
        <f>'Syötä Ilmoittautuminen'!A47</f>
        <v>41</v>
      </c>
      <c r="C44">
        <f>'Syötä Ilmoittautuminen'!B47</f>
        <v>0</v>
      </c>
      <c r="D44">
        <f>'Syötä Ilmoittautuminen'!C47</f>
        <v>0</v>
      </c>
      <c r="E44" s="33"/>
      <c r="F44" s="14" t="e">
        <f>VLOOKUP('Syötä Ilmoittautuminen'!J47,Tasoituskertoimet!$A$2:$B$115,2)+VLOOKUP('Syötä Ilmoittautuminen'!K47,Tasoituskertoimet!$D$2:$E$7,2)+VLOOKUP('Syötä Ilmoittautuminen'!L47,Tasoituskertoimet!$G$2:$H$4,2)</f>
        <v>#VALUE!</v>
      </c>
      <c r="G44" s="14" t="e">
        <f t="shared" si="0"/>
        <v>#VALUE!</v>
      </c>
      <c r="H44" s="16">
        <f>'Syötä Ilmoittautuminen'!F47</f>
        <v>0</v>
      </c>
    </row>
    <row r="45" spans="2:8" ht="12.75">
      <c r="B45">
        <f>'Syötä Ilmoittautuminen'!A48</f>
        <v>42</v>
      </c>
      <c r="C45">
        <f>'Syötä Ilmoittautuminen'!B48</f>
        <v>0</v>
      </c>
      <c r="D45">
        <f>'Syötä Ilmoittautuminen'!C48</f>
        <v>0</v>
      </c>
      <c r="E45" s="33"/>
      <c r="F45" s="14" t="e">
        <f>VLOOKUP('Syötä Ilmoittautuminen'!J48,Tasoituskertoimet!$A$2:$B$115,2)+VLOOKUP('Syötä Ilmoittautuminen'!K48,Tasoituskertoimet!$D$2:$E$7,2)+VLOOKUP('Syötä Ilmoittautuminen'!L48,Tasoituskertoimet!$G$2:$H$4,2)</f>
        <v>#VALUE!</v>
      </c>
      <c r="G45" s="14" t="e">
        <f t="shared" si="0"/>
        <v>#VALUE!</v>
      </c>
      <c r="H45" s="16">
        <f>'Syötä Ilmoittautuminen'!F48</f>
        <v>0</v>
      </c>
    </row>
    <row r="46" spans="2:8" ht="12.75">
      <c r="B46">
        <f>'Syötä Ilmoittautuminen'!A49</f>
        <v>43</v>
      </c>
      <c r="C46">
        <f>'Syötä Ilmoittautuminen'!B49</f>
        <v>0</v>
      </c>
      <c r="D46">
        <f>'Syötä Ilmoittautuminen'!C49</f>
        <v>0</v>
      </c>
      <c r="E46" s="33"/>
      <c r="F46" s="14" t="e">
        <f>VLOOKUP('Syötä Ilmoittautuminen'!J49,Tasoituskertoimet!$A$2:$B$115,2)+VLOOKUP('Syötä Ilmoittautuminen'!K49,Tasoituskertoimet!$D$2:$E$7,2)+VLOOKUP('Syötä Ilmoittautuminen'!L49,Tasoituskertoimet!$G$2:$H$4,2)</f>
        <v>#VALUE!</v>
      </c>
      <c r="G46" s="14" t="e">
        <f t="shared" si="0"/>
        <v>#VALUE!</v>
      </c>
      <c r="H46" s="16">
        <f>'Syötä Ilmoittautuminen'!F49</f>
        <v>0</v>
      </c>
    </row>
    <row r="47" spans="2:8" ht="12.75">
      <c r="B47">
        <f>'Syötä Ilmoittautuminen'!A50</f>
        <v>44</v>
      </c>
      <c r="C47">
        <f>'Syötä Ilmoittautuminen'!B50</f>
        <v>0</v>
      </c>
      <c r="D47">
        <f>'Syötä Ilmoittautuminen'!C50</f>
        <v>0</v>
      </c>
      <c r="E47" s="33"/>
      <c r="F47" s="14" t="e">
        <f>VLOOKUP('Syötä Ilmoittautuminen'!J50,Tasoituskertoimet!$A$2:$B$115,2)+VLOOKUP('Syötä Ilmoittautuminen'!K50,Tasoituskertoimet!$D$2:$E$7,2)+VLOOKUP('Syötä Ilmoittautuminen'!L50,Tasoituskertoimet!$G$2:$H$4,2)</f>
        <v>#VALUE!</v>
      </c>
      <c r="G47" s="14" t="e">
        <f t="shared" si="0"/>
        <v>#VALUE!</v>
      </c>
      <c r="H47" s="16">
        <f>'Syötä Ilmoittautuminen'!F50</f>
        <v>0</v>
      </c>
    </row>
    <row r="48" spans="2:8" ht="12.75">
      <c r="B48">
        <f>'Syötä Ilmoittautuminen'!A51</f>
        <v>45</v>
      </c>
      <c r="C48">
        <f>'Syötä Ilmoittautuminen'!B51</f>
        <v>0</v>
      </c>
      <c r="D48">
        <f>'Syötä Ilmoittautuminen'!C51</f>
        <v>0</v>
      </c>
      <c r="E48" s="33"/>
      <c r="F48" s="14" t="e">
        <f>VLOOKUP('Syötä Ilmoittautuminen'!J51,Tasoituskertoimet!$A$2:$B$115,2)+VLOOKUP('Syötä Ilmoittautuminen'!K51,Tasoituskertoimet!$D$2:$E$7,2)+VLOOKUP('Syötä Ilmoittautuminen'!L51,Tasoituskertoimet!$G$2:$H$4,2)</f>
        <v>#VALUE!</v>
      </c>
      <c r="G48" s="14" t="e">
        <f t="shared" si="0"/>
        <v>#VALUE!</v>
      </c>
      <c r="H48" s="16">
        <f>'Syötä Ilmoittautuminen'!F51</f>
        <v>0</v>
      </c>
    </row>
    <row r="49" spans="2:8" ht="12.75">
      <c r="B49">
        <f>'Syötä Ilmoittautuminen'!A52</f>
        <v>46</v>
      </c>
      <c r="C49">
        <f>'Syötä Ilmoittautuminen'!B52</f>
        <v>0</v>
      </c>
      <c r="D49">
        <f>'Syötä Ilmoittautuminen'!C52</f>
        <v>0</v>
      </c>
      <c r="E49" s="33"/>
      <c r="F49" s="14" t="e">
        <f>VLOOKUP('Syötä Ilmoittautuminen'!J52,Tasoituskertoimet!$A$2:$B$115,2)+VLOOKUP('Syötä Ilmoittautuminen'!K52,Tasoituskertoimet!$D$2:$E$7,2)+VLOOKUP('Syötä Ilmoittautuminen'!L52,Tasoituskertoimet!$G$2:$H$4,2)</f>
        <v>#VALUE!</v>
      </c>
      <c r="G49" s="14" t="e">
        <f t="shared" si="0"/>
        <v>#VALUE!</v>
      </c>
      <c r="H49" s="16">
        <f>'Syötä Ilmoittautuminen'!F52</f>
        <v>0</v>
      </c>
    </row>
    <row r="50" spans="2:8" ht="12.75">
      <c r="B50">
        <f>'Syötä Ilmoittautuminen'!A53</f>
        <v>47</v>
      </c>
      <c r="C50">
        <f>'Syötä Ilmoittautuminen'!B53</f>
        <v>0</v>
      </c>
      <c r="D50">
        <f>'Syötä Ilmoittautuminen'!C53</f>
        <v>0</v>
      </c>
      <c r="E50" s="33"/>
      <c r="F50" s="14" t="e">
        <f>VLOOKUP('Syötä Ilmoittautuminen'!J53,Tasoituskertoimet!$A$2:$B$115,2)+VLOOKUP('Syötä Ilmoittautuminen'!K53,Tasoituskertoimet!$D$2:$E$7,2)+VLOOKUP('Syötä Ilmoittautuminen'!L53,Tasoituskertoimet!$G$2:$H$4,2)</f>
        <v>#VALUE!</v>
      </c>
      <c r="G50" s="14" t="e">
        <f t="shared" si="0"/>
        <v>#VALUE!</v>
      </c>
      <c r="H50" s="16">
        <f>'Syötä Ilmoittautuminen'!F53</f>
        <v>0</v>
      </c>
    </row>
    <row r="51" spans="2:8" ht="12.75">
      <c r="B51">
        <f>'Syötä Ilmoittautuminen'!A54</f>
        <v>48</v>
      </c>
      <c r="C51">
        <f>'Syötä Ilmoittautuminen'!B54</f>
        <v>0</v>
      </c>
      <c r="D51">
        <f>'Syötä Ilmoittautuminen'!C54</f>
        <v>0</v>
      </c>
      <c r="E51" s="33"/>
      <c r="F51" s="14" t="e">
        <f>VLOOKUP('Syötä Ilmoittautuminen'!J54,Tasoituskertoimet!$A$2:$B$115,2)+VLOOKUP('Syötä Ilmoittautuminen'!K54,Tasoituskertoimet!$D$2:$E$7,2)+VLOOKUP('Syötä Ilmoittautuminen'!L54,Tasoituskertoimet!$G$2:$H$4,2)</f>
        <v>#VALUE!</v>
      </c>
      <c r="G51" s="14" t="e">
        <f t="shared" si="0"/>
        <v>#VALUE!</v>
      </c>
      <c r="H51" s="16">
        <f>'Syötä Ilmoittautuminen'!F54</f>
        <v>0</v>
      </c>
    </row>
    <row r="52" spans="2:8" ht="12.75">
      <c r="B52">
        <f>'Syötä Ilmoittautuminen'!A55</f>
        <v>49</v>
      </c>
      <c r="C52">
        <f>'Syötä Ilmoittautuminen'!B55</f>
        <v>0</v>
      </c>
      <c r="D52">
        <f>'Syötä Ilmoittautuminen'!C55</f>
        <v>0</v>
      </c>
      <c r="E52" s="33"/>
      <c r="F52" s="14" t="e">
        <f>VLOOKUP('Syötä Ilmoittautuminen'!J55,Tasoituskertoimet!$A$2:$B$115,2)+VLOOKUP('Syötä Ilmoittautuminen'!K55,Tasoituskertoimet!$D$2:$E$7,2)+VLOOKUP('Syötä Ilmoittautuminen'!L55,Tasoituskertoimet!$G$2:$H$4,2)</f>
        <v>#VALUE!</v>
      </c>
      <c r="G52" s="14" t="e">
        <f t="shared" si="0"/>
        <v>#VALUE!</v>
      </c>
      <c r="H52" s="16">
        <f>'Syötä Ilmoittautuminen'!F55</f>
        <v>0</v>
      </c>
    </row>
    <row r="53" spans="2:8" ht="12.75">
      <c r="B53">
        <f>'Syötä Ilmoittautuminen'!A56</f>
        <v>50</v>
      </c>
      <c r="C53">
        <f>'Syötä Ilmoittautuminen'!B56</f>
        <v>0</v>
      </c>
      <c r="D53">
        <f>'Syötä Ilmoittautuminen'!C56</f>
        <v>0</v>
      </c>
      <c r="E53" s="33"/>
      <c r="F53" s="14" t="e">
        <f>VLOOKUP('Syötä Ilmoittautuminen'!J56,Tasoituskertoimet!$A$2:$B$115,2)+VLOOKUP('Syötä Ilmoittautuminen'!K56,Tasoituskertoimet!$D$2:$E$7,2)+VLOOKUP('Syötä Ilmoittautuminen'!L56,Tasoituskertoimet!$G$2:$H$4,2)</f>
        <v>#VALUE!</v>
      </c>
      <c r="G53" s="14" t="e">
        <f t="shared" si="0"/>
        <v>#VALUE!</v>
      </c>
      <c r="H53" s="16">
        <f>'Syötä Ilmoittautuminen'!F56</f>
        <v>0</v>
      </c>
    </row>
    <row r="54" spans="2:8" ht="12.75">
      <c r="B54">
        <f>'Syötä Ilmoittautuminen'!A57</f>
        <v>51</v>
      </c>
      <c r="C54">
        <f>'Syötä Ilmoittautuminen'!B57</f>
        <v>0</v>
      </c>
      <c r="D54">
        <f>'Syötä Ilmoittautuminen'!C57</f>
        <v>0</v>
      </c>
      <c r="E54" s="33"/>
      <c r="F54" s="14" t="e">
        <f>VLOOKUP('Syötä Ilmoittautuminen'!J57,Tasoituskertoimet!$A$2:$B$115,2)+VLOOKUP('Syötä Ilmoittautuminen'!K57,Tasoituskertoimet!$D$2:$E$7,2)+VLOOKUP('Syötä Ilmoittautuminen'!L57,Tasoituskertoimet!$G$2:$H$4,2)</f>
        <v>#VALUE!</v>
      </c>
      <c r="G54" s="14" t="e">
        <f t="shared" si="0"/>
        <v>#VALUE!</v>
      </c>
      <c r="H54" s="16">
        <f>'Syötä Ilmoittautuminen'!F57</f>
        <v>0</v>
      </c>
    </row>
    <row r="55" spans="2:8" ht="12.75">
      <c r="B55">
        <f>'Syötä Ilmoittautuminen'!A58</f>
        <v>52</v>
      </c>
      <c r="C55">
        <f>'Syötä Ilmoittautuminen'!B58</f>
        <v>0</v>
      </c>
      <c r="D55">
        <f>'Syötä Ilmoittautuminen'!C58</f>
        <v>0</v>
      </c>
      <c r="E55" s="33"/>
      <c r="F55" s="14" t="e">
        <f>VLOOKUP('Syötä Ilmoittautuminen'!J58,Tasoituskertoimet!$A$2:$B$115,2)+VLOOKUP('Syötä Ilmoittautuminen'!K58,Tasoituskertoimet!$D$2:$E$7,2)+VLOOKUP('Syötä Ilmoittautuminen'!L58,Tasoituskertoimet!$G$2:$H$4,2)</f>
        <v>#VALUE!</v>
      </c>
      <c r="G55" s="14" t="e">
        <f t="shared" si="0"/>
        <v>#VALUE!</v>
      </c>
      <c r="H55" s="16">
        <f>'Syötä Ilmoittautuminen'!F58</f>
        <v>0</v>
      </c>
    </row>
    <row r="56" spans="2:8" ht="12.75">
      <c r="B56">
        <f>'Syötä Ilmoittautuminen'!A59</f>
        <v>53</v>
      </c>
      <c r="C56">
        <f>'Syötä Ilmoittautuminen'!B59</f>
        <v>0</v>
      </c>
      <c r="D56">
        <f>'Syötä Ilmoittautuminen'!C59</f>
        <v>0</v>
      </c>
      <c r="E56" s="33"/>
      <c r="F56" s="14" t="e">
        <f>VLOOKUP('Syötä Ilmoittautuminen'!J59,Tasoituskertoimet!$A$2:$B$115,2)+VLOOKUP('Syötä Ilmoittautuminen'!K59,Tasoituskertoimet!$D$2:$E$7,2)+VLOOKUP('Syötä Ilmoittautuminen'!L59,Tasoituskertoimet!$G$2:$H$4,2)</f>
        <v>#VALUE!</v>
      </c>
      <c r="G56" s="14" t="e">
        <f t="shared" si="0"/>
        <v>#VALUE!</v>
      </c>
      <c r="H56" s="16">
        <f>'Syötä Ilmoittautuminen'!F59</f>
        <v>0</v>
      </c>
    </row>
    <row r="57" spans="2:8" ht="12.75">
      <c r="B57">
        <f>'Syötä Ilmoittautuminen'!A60</f>
        <v>54</v>
      </c>
      <c r="C57">
        <f>'Syötä Ilmoittautuminen'!B60</f>
        <v>0</v>
      </c>
      <c r="D57">
        <f>'Syötä Ilmoittautuminen'!C60</f>
        <v>0</v>
      </c>
      <c r="E57" s="33"/>
      <c r="F57" s="14" t="e">
        <f>VLOOKUP('Syötä Ilmoittautuminen'!J60,Tasoituskertoimet!$A$2:$B$115,2)+VLOOKUP('Syötä Ilmoittautuminen'!K60,Tasoituskertoimet!$D$2:$E$7,2)+VLOOKUP('Syötä Ilmoittautuminen'!L60,Tasoituskertoimet!$G$2:$H$4,2)</f>
        <v>#VALUE!</v>
      </c>
      <c r="G57" s="14" t="e">
        <f t="shared" si="0"/>
        <v>#VALUE!</v>
      </c>
      <c r="H57" s="16">
        <f>'Syötä Ilmoittautuminen'!F60</f>
        <v>0</v>
      </c>
    </row>
    <row r="58" spans="2:8" ht="12.75">
      <c r="B58">
        <f>'Syötä Ilmoittautuminen'!A61</f>
        <v>55</v>
      </c>
      <c r="C58">
        <f>'Syötä Ilmoittautuminen'!B61</f>
        <v>0</v>
      </c>
      <c r="D58">
        <f>'Syötä Ilmoittautuminen'!C61</f>
        <v>0</v>
      </c>
      <c r="E58" s="33"/>
      <c r="F58" s="14" t="e">
        <f>VLOOKUP('Syötä Ilmoittautuminen'!J61,Tasoituskertoimet!$A$2:$B$115,2)+VLOOKUP('Syötä Ilmoittautuminen'!K61,Tasoituskertoimet!$D$2:$E$7,2)+VLOOKUP('Syötä Ilmoittautuminen'!L61,Tasoituskertoimet!$G$2:$H$4,2)</f>
        <v>#VALUE!</v>
      </c>
      <c r="G58" s="14" t="e">
        <f t="shared" si="0"/>
        <v>#VALUE!</v>
      </c>
      <c r="H58" s="16">
        <f>'Syötä Ilmoittautuminen'!F61</f>
        <v>0</v>
      </c>
    </row>
    <row r="59" spans="2:8" ht="12.75">
      <c r="B59">
        <f>'Syötä Ilmoittautuminen'!A62</f>
        <v>56</v>
      </c>
      <c r="C59">
        <f>'Syötä Ilmoittautuminen'!B62</f>
        <v>0</v>
      </c>
      <c r="D59">
        <f>'Syötä Ilmoittautuminen'!C62</f>
        <v>0</v>
      </c>
      <c r="E59" s="33"/>
      <c r="F59" s="14" t="e">
        <f>VLOOKUP('Syötä Ilmoittautuminen'!J62,Tasoituskertoimet!$A$2:$B$115,2)+VLOOKUP('Syötä Ilmoittautuminen'!K62,Tasoituskertoimet!$D$2:$E$7,2)+VLOOKUP('Syötä Ilmoittautuminen'!L62,Tasoituskertoimet!$G$2:$H$4,2)</f>
        <v>#VALUE!</v>
      </c>
      <c r="G59" s="14" t="e">
        <f t="shared" si="0"/>
        <v>#VALUE!</v>
      </c>
      <c r="H59" s="16">
        <f>'Syötä Ilmoittautuminen'!F62</f>
        <v>0</v>
      </c>
    </row>
    <row r="60" spans="2:8" ht="12.75">
      <c r="B60">
        <f>'Syötä Ilmoittautuminen'!A63</f>
        <v>57</v>
      </c>
      <c r="C60">
        <f>'Syötä Ilmoittautuminen'!B63</f>
        <v>0</v>
      </c>
      <c r="D60">
        <f>'Syötä Ilmoittautuminen'!C63</f>
        <v>0</v>
      </c>
      <c r="E60" s="33"/>
      <c r="F60" s="14" t="e">
        <f>VLOOKUP('Syötä Ilmoittautuminen'!J63,Tasoituskertoimet!$A$2:$B$115,2)+VLOOKUP('Syötä Ilmoittautuminen'!K63,Tasoituskertoimet!$D$2:$E$7,2)+VLOOKUP('Syötä Ilmoittautuminen'!L63,Tasoituskertoimet!$G$2:$H$4,2)</f>
        <v>#VALUE!</v>
      </c>
      <c r="G60" s="14" t="e">
        <f t="shared" si="0"/>
        <v>#VALUE!</v>
      </c>
      <c r="H60" s="16">
        <f>'Syötä Ilmoittautuminen'!F63</f>
        <v>0</v>
      </c>
    </row>
    <row r="61" spans="2:8" ht="12.75">
      <c r="B61">
        <f>'Syötä Ilmoittautuminen'!A64</f>
        <v>58</v>
      </c>
      <c r="C61">
        <f>'Syötä Ilmoittautuminen'!B64</f>
        <v>0</v>
      </c>
      <c r="D61">
        <f>'Syötä Ilmoittautuminen'!C64</f>
        <v>0</v>
      </c>
      <c r="E61" s="33"/>
      <c r="F61" s="14" t="e">
        <f>VLOOKUP('Syötä Ilmoittautuminen'!J64,Tasoituskertoimet!$A$2:$B$115,2)+VLOOKUP('Syötä Ilmoittautuminen'!K64,Tasoituskertoimet!$D$2:$E$7,2)+VLOOKUP('Syötä Ilmoittautuminen'!L64,Tasoituskertoimet!$G$2:$H$4,2)</f>
        <v>#VALUE!</v>
      </c>
      <c r="G61" s="14" t="e">
        <f t="shared" si="0"/>
        <v>#VALUE!</v>
      </c>
      <c r="H61" s="16">
        <f>'Syötä Ilmoittautuminen'!F64</f>
        <v>0</v>
      </c>
    </row>
    <row r="62" spans="2:8" ht="12.75">
      <c r="B62">
        <f>'Syötä Ilmoittautuminen'!A65</f>
        <v>59</v>
      </c>
      <c r="C62">
        <f>'Syötä Ilmoittautuminen'!B65</f>
        <v>0</v>
      </c>
      <c r="D62">
        <f>'Syötä Ilmoittautuminen'!C65</f>
        <v>0</v>
      </c>
      <c r="E62" s="33"/>
      <c r="F62" s="14" t="e">
        <f>VLOOKUP('Syötä Ilmoittautuminen'!J65,Tasoituskertoimet!$A$2:$B$115,2)+VLOOKUP('Syötä Ilmoittautuminen'!K65,Tasoituskertoimet!$D$2:$E$7,2)+VLOOKUP('Syötä Ilmoittautuminen'!L65,Tasoituskertoimet!$G$2:$H$4,2)</f>
        <v>#VALUE!</v>
      </c>
      <c r="G62" s="14" t="e">
        <f t="shared" si="0"/>
        <v>#VALUE!</v>
      </c>
      <c r="H62" s="16">
        <f>'Syötä Ilmoittautuminen'!F65</f>
        <v>0</v>
      </c>
    </row>
    <row r="63" spans="2:8" ht="12.75">
      <c r="B63">
        <f>'Syötä Ilmoittautuminen'!A66</f>
        <v>60</v>
      </c>
      <c r="C63">
        <f>'Syötä Ilmoittautuminen'!B66</f>
        <v>0</v>
      </c>
      <c r="D63">
        <f>'Syötä Ilmoittautuminen'!C66</f>
        <v>0</v>
      </c>
      <c r="E63" s="33"/>
      <c r="F63" s="14" t="e">
        <f>VLOOKUP('Syötä Ilmoittautuminen'!J66,Tasoituskertoimet!$A$2:$B$115,2)+VLOOKUP('Syötä Ilmoittautuminen'!K66,Tasoituskertoimet!$D$2:$E$7,2)+VLOOKUP('Syötä Ilmoittautuminen'!L66,Tasoituskertoimet!$G$2:$H$4,2)</f>
        <v>#VALUE!</v>
      </c>
      <c r="G63" s="14" t="e">
        <f t="shared" si="0"/>
        <v>#VALUE!</v>
      </c>
      <c r="H63" s="16">
        <f>'Syötä Ilmoittautuminen'!F66</f>
        <v>0</v>
      </c>
    </row>
    <row r="64" spans="2:8" ht="12.75">
      <c r="B64">
        <f>'Syötä Ilmoittautuminen'!A67</f>
        <v>61</v>
      </c>
      <c r="C64">
        <f>'Syötä Ilmoittautuminen'!B67</f>
        <v>0</v>
      </c>
      <c r="D64">
        <f>'Syötä Ilmoittautuminen'!C67</f>
        <v>0</v>
      </c>
      <c r="E64" s="33"/>
      <c r="F64" s="14" t="e">
        <f>VLOOKUP('Syötä Ilmoittautuminen'!J67,Tasoituskertoimet!$A$2:$B$115,2)+VLOOKUP('Syötä Ilmoittautuminen'!K67,Tasoituskertoimet!$D$2:$E$7,2)+VLOOKUP('Syötä Ilmoittautuminen'!L67,Tasoituskertoimet!$G$2:$H$4,2)</f>
        <v>#VALUE!</v>
      </c>
      <c r="G64" s="14" t="e">
        <f t="shared" si="0"/>
        <v>#VALUE!</v>
      </c>
      <c r="H64" s="16">
        <f>'Syötä Ilmoittautuminen'!F67</f>
        <v>0</v>
      </c>
    </row>
    <row r="65" spans="2:8" ht="12.75">
      <c r="B65">
        <f>'Syötä Ilmoittautuminen'!A68</f>
        <v>62</v>
      </c>
      <c r="C65">
        <f>'Syötä Ilmoittautuminen'!B68</f>
        <v>0</v>
      </c>
      <c r="D65">
        <f>'Syötä Ilmoittautuminen'!C68</f>
        <v>0</v>
      </c>
      <c r="E65" s="33"/>
      <c r="F65" s="14" t="e">
        <f>VLOOKUP('Syötä Ilmoittautuminen'!J68,Tasoituskertoimet!$A$2:$B$115,2)+VLOOKUP('Syötä Ilmoittautuminen'!K68,Tasoituskertoimet!$D$2:$E$7,2)+VLOOKUP('Syötä Ilmoittautuminen'!L68,Tasoituskertoimet!$G$2:$H$4,2)</f>
        <v>#VALUE!</v>
      </c>
      <c r="G65" s="14" t="e">
        <f t="shared" si="0"/>
        <v>#VALUE!</v>
      </c>
      <c r="H65" s="16">
        <f>'Syötä Ilmoittautuminen'!F68</f>
        <v>0</v>
      </c>
    </row>
    <row r="66" spans="2:8" ht="12.75">
      <c r="B66">
        <f>'Syötä Ilmoittautuminen'!A69</f>
        <v>63</v>
      </c>
      <c r="C66">
        <f>'Syötä Ilmoittautuminen'!B69</f>
        <v>0</v>
      </c>
      <c r="D66">
        <f>'Syötä Ilmoittautuminen'!C69</f>
        <v>0</v>
      </c>
      <c r="E66" s="33"/>
      <c r="F66" s="14" t="e">
        <f>VLOOKUP('Syötä Ilmoittautuminen'!J69,Tasoituskertoimet!$A$2:$B$115,2)+VLOOKUP('Syötä Ilmoittautuminen'!K69,Tasoituskertoimet!$D$2:$E$7,2)+VLOOKUP('Syötä Ilmoittautuminen'!L69,Tasoituskertoimet!$G$2:$H$4,2)</f>
        <v>#VALUE!</v>
      </c>
      <c r="G66" s="14" t="e">
        <f t="shared" si="0"/>
        <v>#VALUE!</v>
      </c>
      <c r="H66" s="16">
        <f>'Syötä Ilmoittautuminen'!F69</f>
        <v>0</v>
      </c>
    </row>
    <row r="67" spans="2:8" ht="12.75">
      <c r="B67">
        <f>'Syötä Ilmoittautuminen'!A70</f>
        <v>64</v>
      </c>
      <c r="C67">
        <f>'Syötä Ilmoittautuminen'!B70</f>
        <v>0</v>
      </c>
      <c r="D67">
        <f>'Syötä Ilmoittautuminen'!C70</f>
        <v>0</v>
      </c>
      <c r="E67" s="33"/>
      <c r="F67" s="14" t="e">
        <f>VLOOKUP('Syötä Ilmoittautuminen'!J70,Tasoituskertoimet!$A$2:$B$115,2)+VLOOKUP('Syötä Ilmoittautuminen'!K70,Tasoituskertoimet!$D$2:$E$7,2)+VLOOKUP('Syötä Ilmoittautuminen'!L70,Tasoituskertoimet!$G$2:$H$4,2)</f>
        <v>#VALUE!</v>
      </c>
      <c r="G67" s="14" t="e">
        <f t="shared" si="0"/>
        <v>#VALUE!</v>
      </c>
      <c r="H67" s="16">
        <f>'Syötä Ilmoittautuminen'!F70</f>
        <v>0</v>
      </c>
    </row>
    <row r="68" spans="2:8" ht="12.75">
      <c r="B68">
        <f>'Syötä Ilmoittautuminen'!A71</f>
        <v>65</v>
      </c>
      <c r="C68">
        <f>'Syötä Ilmoittautuminen'!B71</f>
        <v>0</v>
      </c>
      <c r="D68">
        <f>'Syötä Ilmoittautuminen'!C71</f>
        <v>0</v>
      </c>
      <c r="E68" s="33"/>
      <c r="F68" s="14" t="e">
        <f>VLOOKUP('Syötä Ilmoittautuminen'!J71,Tasoituskertoimet!$A$2:$B$115,2)+VLOOKUP('Syötä Ilmoittautuminen'!K71,Tasoituskertoimet!$D$2:$E$7,2)+VLOOKUP('Syötä Ilmoittautuminen'!L71,Tasoituskertoimet!$G$2:$H$4,2)</f>
        <v>#VALUE!</v>
      </c>
      <c r="G68" s="14" t="e">
        <f t="shared" si="0"/>
        <v>#VALUE!</v>
      </c>
      <c r="H68" s="16">
        <f>'Syötä Ilmoittautuminen'!F71</f>
        <v>0</v>
      </c>
    </row>
    <row r="69" spans="2:8" ht="12.75">
      <c r="B69">
        <f>'Syötä Ilmoittautuminen'!A72</f>
        <v>66</v>
      </c>
      <c r="C69">
        <f>'Syötä Ilmoittautuminen'!B72</f>
        <v>0</v>
      </c>
      <c r="D69">
        <f>'Syötä Ilmoittautuminen'!C72</f>
        <v>0</v>
      </c>
      <c r="E69" s="33"/>
      <c r="F69" s="14" t="e">
        <f>VLOOKUP('Syötä Ilmoittautuminen'!J72,Tasoituskertoimet!$A$2:$B$115,2)+VLOOKUP('Syötä Ilmoittautuminen'!K72,Tasoituskertoimet!$D$2:$E$7,2)+VLOOKUP('Syötä Ilmoittautuminen'!L72,Tasoituskertoimet!$G$2:$H$4,2)</f>
        <v>#VALUE!</v>
      </c>
      <c r="G69" s="14" t="e">
        <f aca="true" t="shared" si="1" ref="G69:G104">ROUND(E69*F69,3)</f>
        <v>#VALUE!</v>
      </c>
      <c r="H69" s="16">
        <f>'Syötä Ilmoittautuminen'!F72</f>
        <v>0</v>
      </c>
    </row>
    <row r="70" spans="2:8" ht="12.75">
      <c r="B70">
        <f>'Syötä Ilmoittautuminen'!A73</f>
        <v>67</v>
      </c>
      <c r="C70">
        <f>'Syötä Ilmoittautuminen'!B73</f>
        <v>0</v>
      </c>
      <c r="D70">
        <f>'Syötä Ilmoittautuminen'!C73</f>
        <v>0</v>
      </c>
      <c r="E70" s="33"/>
      <c r="F70" s="14" t="e">
        <f>VLOOKUP('Syötä Ilmoittautuminen'!J73,Tasoituskertoimet!$A$2:$B$115,2)+VLOOKUP('Syötä Ilmoittautuminen'!K73,Tasoituskertoimet!$D$2:$E$7,2)+VLOOKUP('Syötä Ilmoittautuminen'!L73,Tasoituskertoimet!$G$2:$H$4,2)</f>
        <v>#VALUE!</v>
      </c>
      <c r="G70" s="14" t="e">
        <f t="shared" si="1"/>
        <v>#VALUE!</v>
      </c>
      <c r="H70" s="16">
        <f>'Syötä Ilmoittautuminen'!F73</f>
        <v>0</v>
      </c>
    </row>
    <row r="71" spans="2:8" ht="12.75">
      <c r="B71">
        <f>'Syötä Ilmoittautuminen'!A74</f>
        <v>68</v>
      </c>
      <c r="C71">
        <f>'Syötä Ilmoittautuminen'!B74</f>
        <v>0</v>
      </c>
      <c r="D71">
        <f>'Syötä Ilmoittautuminen'!C74</f>
        <v>0</v>
      </c>
      <c r="E71" s="33"/>
      <c r="F71" s="14" t="e">
        <f>VLOOKUP('Syötä Ilmoittautuminen'!J74,Tasoituskertoimet!$A$2:$B$115,2)+VLOOKUP('Syötä Ilmoittautuminen'!K74,Tasoituskertoimet!$D$2:$E$7,2)+VLOOKUP('Syötä Ilmoittautuminen'!L74,Tasoituskertoimet!$G$2:$H$4,2)</f>
        <v>#VALUE!</v>
      </c>
      <c r="G71" s="14" t="e">
        <f t="shared" si="1"/>
        <v>#VALUE!</v>
      </c>
      <c r="H71" s="16">
        <f>'Syötä Ilmoittautuminen'!F74</f>
        <v>0</v>
      </c>
    </row>
    <row r="72" spans="2:8" ht="12.75">
      <c r="B72">
        <f>'Syötä Ilmoittautuminen'!A75</f>
        <v>69</v>
      </c>
      <c r="C72">
        <f>'Syötä Ilmoittautuminen'!B75</f>
        <v>0</v>
      </c>
      <c r="D72">
        <f>'Syötä Ilmoittautuminen'!C75</f>
        <v>0</v>
      </c>
      <c r="E72" s="33"/>
      <c r="F72" s="14" t="e">
        <f>VLOOKUP('Syötä Ilmoittautuminen'!J75,Tasoituskertoimet!$A$2:$B$115,2)+VLOOKUP('Syötä Ilmoittautuminen'!K75,Tasoituskertoimet!$D$2:$E$7,2)+VLOOKUP('Syötä Ilmoittautuminen'!L75,Tasoituskertoimet!$G$2:$H$4,2)</f>
        <v>#VALUE!</v>
      </c>
      <c r="G72" s="14" t="e">
        <f t="shared" si="1"/>
        <v>#VALUE!</v>
      </c>
      <c r="H72" s="16">
        <f>'Syötä Ilmoittautuminen'!F75</f>
        <v>0</v>
      </c>
    </row>
    <row r="73" spans="2:8" ht="12.75">
      <c r="B73">
        <f>'Syötä Ilmoittautuminen'!A76</f>
        <v>70</v>
      </c>
      <c r="C73">
        <f>'Syötä Ilmoittautuminen'!B76</f>
        <v>0</v>
      </c>
      <c r="D73">
        <f>'Syötä Ilmoittautuminen'!C76</f>
        <v>0</v>
      </c>
      <c r="E73" s="33"/>
      <c r="F73" s="14" t="e">
        <f>VLOOKUP('Syötä Ilmoittautuminen'!J76,Tasoituskertoimet!$A$2:$B$115,2)+VLOOKUP('Syötä Ilmoittautuminen'!K76,Tasoituskertoimet!$D$2:$E$7,2)+VLOOKUP('Syötä Ilmoittautuminen'!L76,Tasoituskertoimet!$G$2:$H$4,2)</f>
        <v>#VALUE!</v>
      </c>
      <c r="G73" s="14" t="e">
        <f t="shared" si="1"/>
        <v>#VALUE!</v>
      </c>
      <c r="H73" s="16">
        <f>'Syötä Ilmoittautuminen'!F76</f>
        <v>0</v>
      </c>
    </row>
    <row r="74" spans="2:8" ht="12.75">
      <c r="B74">
        <f>'Syötä Ilmoittautuminen'!A77</f>
        <v>71</v>
      </c>
      <c r="C74">
        <f>'Syötä Ilmoittautuminen'!B77</f>
        <v>0</v>
      </c>
      <c r="D74">
        <f>'Syötä Ilmoittautuminen'!C77</f>
        <v>0</v>
      </c>
      <c r="E74" s="33"/>
      <c r="F74" s="14" t="e">
        <f>VLOOKUP('Syötä Ilmoittautuminen'!J77,Tasoituskertoimet!$A$2:$B$115,2)+VLOOKUP('Syötä Ilmoittautuminen'!K77,Tasoituskertoimet!$D$2:$E$7,2)+VLOOKUP('Syötä Ilmoittautuminen'!L77,Tasoituskertoimet!$G$2:$H$4,2)</f>
        <v>#VALUE!</v>
      </c>
      <c r="G74" s="14" t="e">
        <f t="shared" si="1"/>
        <v>#VALUE!</v>
      </c>
      <c r="H74" s="16">
        <f>'Syötä Ilmoittautuminen'!F77</f>
        <v>0</v>
      </c>
    </row>
    <row r="75" spans="2:8" ht="12.75">
      <c r="B75">
        <f>'Syötä Ilmoittautuminen'!A78</f>
        <v>72</v>
      </c>
      <c r="C75">
        <f>'Syötä Ilmoittautuminen'!B78</f>
        <v>0</v>
      </c>
      <c r="D75">
        <f>'Syötä Ilmoittautuminen'!C78</f>
        <v>0</v>
      </c>
      <c r="E75" s="33"/>
      <c r="F75" s="14" t="e">
        <f>VLOOKUP('Syötä Ilmoittautuminen'!J78,Tasoituskertoimet!$A$2:$B$115,2)+VLOOKUP('Syötä Ilmoittautuminen'!K78,Tasoituskertoimet!$D$2:$E$7,2)+VLOOKUP('Syötä Ilmoittautuminen'!L78,Tasoituskertoimet!$G$2:$H$4,2)</f>
        <v>#VALUE!</v>
      </c>
      <c r="G75" s="14" t="e">
        <f t="shared" si="1"/>
        <v>#VALUE!</v>
      </c>
      <c r="H75" s="16">
        <f>'Syötä Ilmoittautuminen'!F78</f>
        <v>0</v>
      </c>
    </row>
    <row r="76" spans="2:8" ht="12.75">
      <c r="B76">
        <f>'Syötä Ilmoittautuminen'!A79</f>
        <v>73</v>
      </c>
      <c r="C76">
        <f>'Syötä Ilmoittautuminen'!B79</f>
        <v>0</v>
      </c>
      <c r="D76">
        <f>'Syötä Ilmoittautuminen'!C79</f>
        <v>0</v>
      </c>
      <c r="E76" s="33"/>
      <c r="F76" s="14" t="e">
        <f>VLOOKUP('Syötä Ilmoittautuminen'!J79,Tasoituskertoimet!$A$2:$B$115,2)+VLOOKUP('Syötä Ilmoittautuminen'!K79,Tasoituskertoimet!$D$2:$E$7,2)+VLOOKUP('Syötä Ilmoittautuminen'!L79,Tasoituskertoimet!$G$2:$H$4,2)</f>
        <v>#VALUE!</v>
      </c>
      <c r="G76" s="14" t="e">
        <f t="shared" si="1"/>
        <v>#VALUE!</v>
      </c>
      <c r="H76" s="16">
        <f>'Syötä Ilmoittautuminen'!F79</f>
        <v>0</v>
      </c>
    </row>
    <row r="77" spans="2:8" ht="12.75">
      <c r="B77">
        <f>'Syötä Ilmoittautuminen'!A80</f>
        <v>74</v>
      </c>
      <c r="C77">
        <f>'Syötä Ilmoittautuminen'!B80</f>
        <v>0</v>
      </c>
      <c r="D77">
        <f>'Syötä Ilmoittautuminen'!C80</f>
        <v>0</v>
      </c>
      <c r="E77" s="33"/>
      <c r="F77" s="14" t="e">
        <f>VLOOKUP('Syötä Ilmoittautuminen'!J80,Tasoituskertoimet!$A$2:$B$115,2)+VLOOKUP('Syötä Ilmoittautuminen'!K80,Tasoituskertoimet!$D$2:$E$7,2)+VLOOKUP('Syötä Ilmoittautuminen'!L80,Tasoituskertoimet!$G$2:$H$4,2)</f>
        <v>#VALUE!</v>
      </c>
      <c r="G77" s="14" t="e">
        <f t="shared" si="1"/>
        <v>#VALUE!</v>
      </c>
      <c r="H77" s="16">
        <f>'Syötä Ilmoittautuminen'!F80</f>
        <v>0</v>
      </c>
    </row>
    <row r="78" spans="2:8" ht="12.75">
      <c r="B78">
        <f>'Syötä Ilmoittautuminen'!A81</f>
        <v>75</v>
      </c>
      <c r="C78">
        <f>'Syötä Ilmoittautuminen'!B81</f>
        <v>0</v>
      </c>
      <c r="D78">
        <f>'Syötä Ilmoittautuminen'!C81</f>
        <v>0</v>
      </c>
      <c r="E78" s="33"/>
      <c r="F78" s="14" t="e">
        <f>VLOOKUP('Syötä Ilmoittautuminen'!J81,Tasoituskertoimet!$A$2:$B$115,2)+VLOOKUP('Syötä Ilmoittautuminen'!K81,Tasoituskertoimet!$D$2:$E$7,2)+VLOOKUP('Syötä Ilmoittautuminen'!L81,Tasoituskertoimet!$G$2:$H$4,2)</f>
        <v>#VALUE!</v>
      </c>
      <c r="G78" s="14" t="e">
        <f t="shared" si="1"/>
        <v>#VALUE!</v>
      </c>
      <c r="H78" s="16">
        <f>'Syötä Ilmoittautuminen'!F81</f>
        <v>0</v>
      </c>
    </row>
    <row r="79" spans="2:8" ht="12.75">
      <c r="B79">
        <f>'Syötä Ilmoittautuminen'!A82</f>
        <v>76</v>
      </c>
      <c r="C79">
        <f>'Syötä Ilmoittautuminen'!B82</f>
        <v>0</v>
      </c>
      <c r="D79">
        <f>'Syötä Ilmoittautuminen'!C82</f>
        <v>0</v>
      </c>
      <c r="E79" s="33"/>
      <c r="F79" s="14" t="e">
        <f>VLOOKUP('Syötä Ilmoittautuminen'!J82,Tasoituskertoimet!$A$2:$B$115,2)+VLOOKUP('Syötä Ilmoittautuminen'!K82,Tasoituskertoimet!$D$2:$E$7,2)+VLOOKUP('Syötä Ilmoittautuminen'!L82,Tasoituskertoimet!$G$2:$H$4,2)</f>
        <v>#VALUE!</v>
      </c>
      <c r="G79" s="14" t="e">
        <f t="shared" si="1"/>
        <v>#VALUE!</v>
      </c>
      <c r="H79" s="16">
        <f>'Syötä Ilmoittautuminen'!F82</f>
        <v>0</v>
      </c>
    </row>
    <row r="80" spans="2:8" ht="12.75">
      <c r="B80">
        <f>'Syötä Ilmoittautuminen'!A83</f>
        <v>77</v>
      </c>
      <c r="C80">
        <f>'Syötä Ilmoittautuminen'!B83</f>
        <v>0</v>
      </c>
      <c r="D80">
        <f>'Syötä Ilmoittautuminen'!C83</f>
        <v>0</v>
      </c>
      <c r="E80" s="33"/>
      <c r="F80" s="14" t="e">
        <f>VLOOKUP('Syötä Ilmoittautuminen'!J83,Tasoituskertoimet!$A$2:$B$115,2)+VLOOKUP('Syötä Ilmoittautuminen'!K83,Tasoituskertoimet!$D$2:$E$7,2)+VLOOKUP('Syötä Ilmoittautuminen'!L83,Tasoituskertoimet!$G$2:$H$4,2)</f>
        <v>#VALUE!</v>
      </c>
      <c r="G80" s="14" t="e">
        <f t="shared" si="1"/>
        <v>#VALUE!</v>
      </c>
      <c r="H80" s="16">
        <f>'Syötä Ilmoittautuminen'!F83</f>
        <v>0</v>
      </c>
    </row>
    <row r="81" spans="2:8" ht="12.75">
      <c r="B81">
        <f>'Syötä Ilmoittautuminen'!A84</f>
        <v>78</v>
      </c>
      <c r="C81">
        <f>'Syötä Ilmoittautuminen'!B84</f>
        <v>0</v>
      </c>
      <c r="D81">
        <f>'Syötä Ilmoittautuminen'!C84</f>
        <v>0</v>
      </c>
      <c r="E81" s="33"/>
      <c r="F81" s="14" t="e">
        <f>VLOOKUP('Syötä Ilmoittautuminen'!J84,Tasoituskertoimet!$A$2:$B$115,2)+VLOOKUP('Syötä Ilmoittautuminen'!K84,Tasoituskertoimet!$D$2:$E$7,2)+VLOOKUP('Syötä Ilmoittautuminen'!L84,Tasoituskertoimet!$G$2:$H$4,2)</f>
        <v>#VALUE!</v>
      </c>
      <c r="G81" s="14" t="e">
        <f t="shared" si="1"/>
        <v>#VALUE!</v>
      </c>
      <c r="H81" s="16">
        <f>'Syötä Ilmoittautuminen'!F84</f>
        <v>0</v>
      </c>
    </row>
    <row r="82" spans="2:8" ht="12.75">
      <c r="B82">
        <f>'Syötä Ilmoittautuminen'!A85</f>
        <v>79</v>
      </c>
      <c r="C82">
        <f>'Syötä Ilmoittautuminen'!B85</f>
        <v>0</v>
      </c>
      <c r="D82">
        <f>'Syötä Ilmoittautuminen'!C85</f>
        <v>0</v>
      </c>
      <c r="E82" s="33"/>
      <c r="F82" s="14" t="e">
        <f>VLOOKUP('Syötä Ilmoittautuminen'!J85,Tasoituskertoimet!$A$2:$B$115,2)+VLOOKUP('Syötä Ilmoittautuminen'!K85,Tasoituskertoimet!$D$2:$E$7,2)+VLOOKUP('Syötä Ilmoittautuminen'!L85,Tasoituskertoimet!$G$2:$H$4,2)</f>
        <v>#VALUE!</v>
      </c>
      <c r="G82" s="14" t="e">
        <f t="shared" si="1"/>
        <v>#VALUE!</v>
      </c>
      <c r="H82" s="16">
        <f>'Syötä Ilmoittautuminen'!F85</f>
        <v>0</v>
      </c>
    </row>
    <row r="83" spans="2:8" ht="12.75">
      <c r="B83">
        <f>'Syötä Ilmoittautuminen'!A86</f>
        <v>80</v>
      </c>
      <c r="C83">
        <f>'Syötä Ilmoittautuminen'!B86</f>
        <v>0</v>
      </c>
      <c r="D83">
        <f>'Syötä Ilmoittautuminen'!C86</f>
        <v>0</v>
      </c>
      <c r="E83" s="33"/>
      <c r="F83" s="14" t="e">
        <f>VLOOKUP('Syötä Ilmoittautuminen'!J86,Tasoituskertoimet!$A$2:$B$115,2)+VLOOKUP('Syötä Ilmoittautuminen'!K86,Tasoituskertoimet!$D$2:$E$7,2)+VLOOKUP('Syötä Ilmoittautuminen'!L86,Tasoituskertoimet!$G$2:$H$4,2)</f>
        <v>#VALUE!</v>
      </c>
      <c r="G83" s="14" t="e">
        <f t="shared" si="1"/>
        <v>#VALUE!</v>
      </c>
      <c r="H83" s="16">
        <f>'Syötä Ilmoittautuminen'!F86</f>
        <v>0</v>
      </c>
    </row>
    <row r="84" spans="2:8" ht="12.75">
      <c r="B84">
        <f>'Syötä Ilmoittautuminen'!A87</f>
        <v>81</v>
      </c>
      <c r="C84">
        <f>'Syötä Ilmoittautuminen'!B87</f>
        <v>0</v>
      </c>
      <c r="D84">
        <f>'Syötä Ilmoittautuminen'!C87</f>
        <v>0</v>
      </c>
      <c r="E84" s="33"/>
      <c r="F84" s="14" t="e">
        <f>VLOOKUP('Syötä Ilmoittautuminen'!J87,Tasoituskertoimet!$A$2:$B$115,2)+VLOOKUP('Syötä Ilmoittautuminen'!K87,Tasoituskertoimet!$D$2:$E$7,2)+VLOOKUP('Syötä Ilmoittautuminen'!L87,Tasoituskertoimet!$G$2:$H$4,2)</f>
        <v>#VALUE!</v>
      </c>
      <c r="G84" s="14" t="e">
        <f t="shared" si="1"/>
        <v>#VALUE!</v>
      </c>
      <c r="H84" s="16">
        <f>'Syötä Ilmoittautuminen'!F87</f>
        <v>0</v>
      </c>
    </row>
    <row r="85" spans="2:8" ht="12.75">
      <c r="B85">
        <f>'Syötä Ilmoittautuminen'!A88</f>
        <v>82</v>
      </c>
      <c r="C85">
        <f>'Syötä Ilmoittautuminen'!B88</f>
        <v>0</v>
      </c>
      <c r="D85">
        <f>'Syötä Ilmoittautuminen'!C88</f>
        <v>0</v>
      </c>
      <c r="E85" s="33"/>
      <c r="F85" s="14" t="e">
        <f>VLOOKUP('Syötä Ilmoittautuminen'!J88,Tasoituskertoimet!$A$2:$B$115,2)+VLOOKUP('Syötä Ilmoittautuminen'!K88,Tasoituskertoimet!$D$2:$E$7,2)+VLOOKUP('Syötä Ilmoittautuminen'!L88,Tasoituskertoimet!$G$2:$H$4,2)</f>
        <v>#VALUE!</v>
      </c>
      <c r="G85" s="14" t="e">
        <f t="shared" si="1"/>
        <v>#VALUE!</v>
      </c>
      <c r="H85" s="16">
        <f>'Syötä Ilmoittautuminen'!F88</f>
        <v>0</v>
      </c>
    </row>
    <row r="86" spans="2:8" ht="12.75">
      <c r="B86">
        <f>'Syötä Ilmoittautuminen'!A89</f>
        <v>83</v>
      </c>
      <c r="C86">
        <f>'Syötä Ilmoittautuminen'!B89</f>
        <v>0</v>
      </c>
      <c r="D86">
        <f>'Syötä Ilmoittautuminen'!C89</f>
        <v>0</v>
      </c>
      <c r="E86" s="33"/>
      <c r="F86" s="14" t="e">
        <f>VLOOKUP('Syötä Ilmoittautuminen'!J89,Tasoituskertoimet!$A$2:$B$115,2)+VLOOKUP('Syötä Ilmoittautuminen'!K89,Tasoituskertoimet!$D$2:$E$7,2)+VLOOKUP('Syötä Ilmoittautuminen'!L89,Tasoituskertoimet!$G$2:$H$4,2)</f>
        <v>#VALUE!</v>
      </c>
      <c r="G86" s="14" t="e">
        <f t="shared" si="1"/>
        <v>#VALUE!</v>
      </c>
      <c r="H86" s="16">
        <f>'Syötä Ilmoittautuminen'!F89</f>
        <v>0</v>
      </c>
    </row>
    <row r="87" spans="2:8" ht="12.75">
      <c r="B87">
        <f>'Syötä Ilmoittautuminen'!A90</f>
        <v>84</v>
      </c>
      <c r="C87">
        <f>'Syötä Ilmoittautuminen'!B90</f>
        <v>0</v>
      </c>
      <c r="D87">
        <f>'Syötä Ilmoittautuminen'!C90</f>
        <v>0</v>
      </c>
      <c r="E87" s="33"/>
      <c r="F87" s="14" t="e">
        <f>VLOOKUP('Syötä Ilmoittautuminen'!J90,Tasoituskertoimet!$A$2:$B$115,2)+VLOOKUP('Syötä Ilmoittautuminen'!K90,Tasoituskertoimet!$D$2:$E$7,2)+VLOOKUP('Syötä Ilmoittautuminen'!L90,Tasoituskertoimet!$G$2:$H$4,2)</f>
        <v>#VALUE!</v>
      </c>
      <c r="G87" s="14" t="e">
        <f t="shared" si="1"/>
        <v>#VALUE!</v>
      </c>
      <c r="H87" s="16">
        <f>'Syötä Ilmoittautuminen'!F90</f>
        <v>0</v>
      </c>
    </row>
    <row r="88" spans="2:8" ht="12.75">
      <c r="B88">
        <f>'Syötä Ilmoittautuminen'!A91</f>
        <v>85</v>
      </c>
      <c r="C88">
        <f>'Syötä Ilmoittautuminen'!B91</f>
        <v>0</v>
      </c>
      <c r="D88">
        <f>'Syötä Ilmoittautuminen'!C91</f>
        <v>0</v>
      </c>
      <c r="E88" s="33"/>
      <c r="F88" s="14" t="e">
        <f>VLOOKUP('Syötä Ilmoittautuminen'!J91,Tasoituskertoimet!$A$2:$B$115,2)+VLOOKUP('Syötä Ilmoittautuminen'!K91,Tasoituskertoimet!$D$2:$E$7,2)+VLOOKUP('Syötä Ilmoittautuminen'!L91,Tasoituskertoimet!$G$2:$H$4,2)</f>
        <v>#VALUE!</v>
      </c>
      <c r="G88" s="14" t="e">
        <f t="shared" si="1"/>
        <v>#VALUE!</v>
      </c>
      <c r="H88" s="16">
        <f>'Syötä Ilmoittautuminen'!F91</f>
        <v>0</v>
      </c>
    </row>
    <row r="89" spans="2:8" ht="12.75">
      <c r="B89">
        <f>'Syötä Ilmoittautuminen'!A92</f>
        <v>86</v>
      </c>
      <c r="C89">
        <f>'Syötä Ilmoittautuminen'!B92</f>
        <v>0</v>
      </c>
      <c r="D89">
        <f>'Syötä Ilmoittautuminen'!C92</f>
        <v>0</v>
      </c>
      <c r="E89" s="33"/>
      <c r="F89" s="14" t="e">
        <f>VLOOKUP('Syötä Ilmoittautuminen'!J92,Tasoituskertoimet!$A$2:$B$115,2)+VLOOKUP('Syötä Ilmoittautuminen'!K92,Tasoituskertoimet!$D$2:$E$7,2)+VLOOKUP('Syötä Ilmoittautuminen'!L92,Tasoituskertoimet!$G$2:$H$4,2)</f>
        <v>#VALUE!</v>
      </c>
      <c r="G89" s="14" t="e">
        <f t="shared" si="1"/>
        <v>#VALUE!</v>
      </c>
      <c r="H89" s="16">
        <f>'Syötä Ilmoittautuminen'!F92</f>
        <v>0</v>
      </c>
    </row>
    <row r="90" spans="2:8" ht="12.75">
      <c r="B90">
        <f>'Syötä Ilmoittautuminen'!A93</f>
        <v>87</v>
      </c>
      <c r="C90">
        <f>'Syötä Ilmoittautuminen'!B93</f>
        <v>0</v>
      </c>
      <c r="D90">
        <f>'Syötä Ilmoittautuminen'!C93</f>
        <v>0</v>
      </c>
      <c r="E90" s="33"/>
      <c r="F90" s="14" t="e">
        <f>VLOOKUP('Syötä Ilmoittautuminen'!J93,Tasoituskertoimet!$A$2:$B$115,2)+VLOOKUP('Syötä Ilmoittautuminen'!K93,Tasoituskertoimet!$D$2:$E$7,2)+VLOOKUP('Syötä Ilmoittautuminen'!L93,Tasoituskertoimet!$G$2:$H$4,2)</f>
        <v>#VALUE!</v>
      </c>
      <c r="G90" s="14" t="e">
        <f t="shared" si="1"/>
        <v>#VALUE!</v>
      </c>
      <c r="H90" s="16">
        <f>'Syötä Ilmoittautuminen'!F93</f>
        <v>0</v>
      </c>
    </row>
    <row r="91" spans="2:8" ht="12.75">
      <c r="B91">
        <f>'Syötä Ilmoittautuminen'!A94</f>
        <v>88</v>
      </c>
      <c r="C91">
        <f>'Syötä Ilmoittautuminen'!B94</f>
        <v>0</v>
      </c>
      <c r="D91">
        <f>'Syötä Ilmoittautuminen'!C94</f>
        <v>0</v>
      </c>
      <c r="E91" s="33"/>
      <c r="F91" s="14" t="e">
        <f>VLOOKUP('Syötä Ilmoittautuminen'!J94,Tasoituskertoimet!$A$2:$B$115,2)+VLOOKUP('Syötä Ilmoittautuminen'!K94,Tasoituskertoimet!$D$2:$E$7,2)+VLOOKUP('Syötä Ilmoittautuminen'!L94,Tasoituskertoimet!$G$2:$H$4,2)</f>
        <v>#VALUE!</v>
      </c>
      <c r="G91" s="14" t="e">
        <f t="shared" si="1"/>
        <v>#VALUE!</v>
      </c>
      <c r="H91" s="16">
        <f>'Syötä Ilmoittautuminen'!F94</f>
        <v>0</v>
      </c>
    </row>
    <row r="92" spans="2:8" ht="12.75">
      <c r="B92">
        <f>'Syötä Ilmoittautuminen'!A95</f>
        <v>89</v>
      </c>
      <c r="C92">
        <f>'Syötä Ilmoittautuminen'!B95</f>
        <v>0</v>
      </c>
      <c r="D92">
        <f>'Syötä Ilmoittautuminen'!C95</f>
        <v>0</v>
      </c>
      <c r="E92" s="33"/>
      <c r="F92" s="14" t="e">
        <f>VLOOKUP('Syötä Ilmoittautuminen'!J95,Tasoituskertoimet!$A$2:$B$115,2)+VLOOKUP('Syötä Ilmoittautuminen'!K95,Tasoituskertoimet!$D$2:$E$7,2)+VLOOKUP('Syötä Ilmoittautuminen'!L95,Tasoituskertoimet!$G$2:$H$4,2)</f>
        <v>#VALUE!</v>
      </c>
      <c r="G92" s="14" t="e">
        <f t="shared" si="1"/>
        <v>#VALUE!</v>
      </c>
      <c r="H92" s="16">
        <f>'Syötä Ilmoittautuminen'!F95</f>
        <v>0</v>
      </c>
    </row>
    <row r="93" spans="2:8" ht="12.75">
      <c r="B93">
        <f>'Syötä Ilmoittautuminen'!A96</f>
        <v>90</v>
      </c>
      <c r="C93">
        <f>'Syötä Ilmoittautuminen'!B96</f>
        <v>0</v>
      </c>
      <c r="D93">
        <f>'Syötä Ilmoittautuminen'!C96</f>
        <v>0</v>
      </c>
      <c r="E93" s="33"/>
      <c r="F93" s="14" t="e">
        <f>VLOOKUP('Syötä Ilmoittautuminen'!J96,Tasoituskertoimet!$A$2:$B$115,2)+VLOOKUP('Syötä Ilmoittautuminen'!K96,Tasoituskertoimet!$D$2:$E$7,2)+VLOOKUP('Syötä Ilmoittautuminen'!L96,Tasoituskertoimet!$G$2:$H$4,2)</f>
        <v>#VALUE!</v>
      </c>
      <c r="G93" s="14" t="e">
        <f t="shared" si="1"/>
        <v>#VALUE!</v>
      </c>
      <c r="H93" s="16">
        <f>'Syötä Ilmoittautuminen'!F96</f>
        <v>0</v>
      </c>
    </row>
    <row r="94" spans="2:8" ht="12.75">
      <c r="B94">
        <f>'Syötä Ilmoittautuminen'!A97</f>
        <v>91</v>
      </c>
      <c r="C94">
        <f>'Syötä Ilmoittautuminen'!B97</f>
        <v>0</v>
      </c>
      <c r="D94">
        <f>'Syötä Ilmoittautuminen'!C97</f>
        <v>0</v>
      </c>
      <c r="E94" s="33"/>
      <c r="F94" s="14" t="e">
        <f>VLOOKUP('Syötä Ilmoittautuminen'!J97,Tasoituskertoimet!$A$2:$B$115,2)+VLOOKUP('Syötä Ilmoittautuminen'!K97,Tasoituskertoimet!$D$2:$E$7,2)+VLOOKUP('Syötä Ilmoittautuminen'!L97,Tasoituskertoimet!$G$2:$H$4,2)</f>
        <v>#VALUE!</v>
      </c>
      <c r="G94" s="14" t="e">
        <f t="shared" si="1"/>
        <v>#VALUE!</v>
      </c>
      <c r="H94" s="16">
        <f>'Syötä Ilmoittautuminen'!F97</f>
        <v>0</v>
      </c>
    </row>
    <row r="95" spans="2:8" ht="12.75">
      <c r="B95">
        <f>'Syötä Ilmoittautuminen'!A98</f>
        <v>92</v>
      </c>
      <c r="C95">
        <f>'Syötä Ilmoittautuminen'!B98</f>
        <v>0</v>
      </c>
      <c r="D95">
        <f>'Syötä Ilmoittautuminen'!C98</f>
        <v>0</v>
      </c>
      <c r="E95" s="33"/>
      <c r="F95" s="14" t="e">
        <f>VLOOKUP('Syötä Ilmoittautuminen'!J98,Tasoituskertoimet!$A$2:$B$115,2)+VLOOKUP('Syötä Ilmoittautuminen'!K98,Tasoituskertoimet!$D$2:$E$7,2)+VLOOKUP('Syötä Ilmoittautuminen'!L98,Tasoituskertoimet!$G$2:$H$4,2)</f>
        <v>#VALUE!</v>
      </c>
      <c r="G95" s="14" t="e">
        <f t="shared" si="1"/>
        <v>#VALUE!</v>
      </c>
      <c r="H95" s="16">
        <f>'Syötä Ilmoittautuminen'!F98</f>
        <v>0</v>
      </c>
    </row>
    <row r="96" spans="2:8" ht="12.75">
      <c r="B96">
        <f>'Syötä Ilmoittautuminen'!A99</f>
        <v>93</v>
      </c>
      <c r="C96">
        <f>'Syötä Ilmoittautuminen'!B99</f>
        <v>0</v>
      </c>
      <c r="D96">
        <f>'Syötä Ilmoittautuminen'!C99</f>
        <v>0</v>
      </c>
      <c r="E96" s="33"/>
      <c r="F96" s="14" t="e">
        <f>VLOOKUP('Syötä Ilmoittautuminen'!J99,Tasoituskertoimet!$A$2:$B$115,2)+VLOOKUP('Syötä Ilmoittautuminen'!K99,Tasoituskertoimet!$D$2:$E$7,2)+VLOOKUP('Syötä Ilmoittautuminen'!L99,Tasoituskertoimet!$G$2:$H$4,2)</f>
        <v>#VALUE!</v>
      </c>
      <c r="G96" s="14" t="e">
        <f t="shared" si="1"/>
        <v>#VALUE!</v>
      </c>
      <c r="H96" s="16">
        <f>'Syötä Ilmoittautuminen'!F99</f>
        <v>0</v>
      </c>
    </row>
    <row r="97" spans="2:8" ht="12.75">
      <c r="B97">
        <f>'Syötä Ilmoittautuminen'!A100</f>
        <v>94</v>
      </c>
      <c r="C97">
        <f>'Syötä Ilmoittautuminen'!B100</f>
        <v>0</v>
      </c>
      <c r="D97">
        <f>'Syötä Ilmoittautuminen'!C100</f>
        <v>0</v>
      </c>
      <c r="E97" s="33"/>
      <c r="F97" s="14" t="e">
        <f>VLOOKUP('Syötä Ilmoittautuminen'!J100,Tasoituskertoimet!$A$2:$B$115,2)+VLOOKUP('Syötä Ilmoittautuminen'!K100,Tasoituskertoimet!$D$2:$E$7,2)+VLOOKUP('Syötä Ilmoittautuminen'!L100,Tasoituskertoimet!$G$2:$H$4,2)</f>
        <v>#VALUE!</v>
      </c>
      <c r="G97" s="14" t="e">
        <f t="shared" si="1"/>
        <v>#VALUE!</v>
      </c>
      <c r="H97" s="16">
        <f>'Syötä Ilmoittautuminen'!F100</f>
        <v>0</v>
      </c>
    </row>
    <row r="98" spans="2:8" ht="12.75">
      <c r="B98">
        <f>'Syötä Ilmoittautuminen'!A101</f>
        <v>95</v>
      </c>
      <c r="C98">
        <f>'Syötä Ilmoittautuminen'!B101</f>
        <v>0</v>
      </c>
      <c r="D98">
        <f>'Syötä Ilmoittautuminen'!C101</f>
        <v>0</v>
      </c>
      <c r="E98" s="33"/>
      <c r="F98" s="14" t="e">
        <f>VLOOKUP('Syötä Ilmoittautuminen'!J101,Tasoituskertoimet!$A$2:$B$115,2)+VLOOKUP('Syötä Ilmoittautuminen'!K101,Tasoituskertoimet!$D$2:$E$7,2)+VLOOKUP('Syötä Ilmoittautuminen'!L101,Tasoituskertoimet!$G$2:$H$4,2)</f>
        <v>#VALUE!</v>
      </c>
      <c r="G98" s="14" t="e">
        <f t="shared" si="1"/>
        <v>#VALUE!</v>
      </c>
      <c r="H98" s="16">
        <f>'Syötä Ilmoittautuminen'!F101</f>
        <v>0</v>
      </c>
    </row>
    <row r="99" spans="2:8" ht="12.75">
      <c r="B99">
        <f>'Syötä Ilmoittautuminen'!A102</f>
        <v>96</v>
      </c>
      <c r="C99">
        <f>'Syötä Ilmoittautuminen'!B102</f>
        <v>0</v>
      </c>
      <c r="D99">
        <f>'Syötä Ilmoittautuminen'!C102</f>
        <v>0</v>
      </c>
      <c r="E99" s="33"/>
      <c r="F99" s="14" t="e">
        <f>VLOOKUP('Syötä Ilmoittautuminen'!J102,Tasoituskertoimet!$A$2:$B$115,2)+VLOOKUP('Syötä Ilmoittautuminen'!K102,Tasoituskertoimet!$D$2:$E$7,2)+VLOOKUP('Syötä Ilmoittautuminen'!L102,Tasoituskertoimet!$G$2:$H$4,2)</f>
        <v>#VALUE!</v>
      </c>
      <c r="G99" s="14" t="e">
        <f t="shared" si="1"/>
        <v>#VALUE!</v>
      </c>
      <c r="H99" s="16">
        <f>'Syötä Ilmoittautuminen'!F102</f>
        <v>0</v>
      </c>
    </row>
    <row r="100" spans="2:8" ht="12.75">
      <c r="B100">
        <f>'Syötä Ilmoittautuminen'!A103</f>
        <v>97</v>
      </c>
      <c r="C100">
        <f>'Syötä Ilmoittautuminen'!B103</f>
        <v>0</v>
      </c>
      <c r="D100">
        <f>'Syötä Ilmoittautuminen'!C103</f>
        <v>0</v>
      </c>
      <c r="E100" s="33"/>
      <c r="F100" s="14" t="e">
        <f>VLOOKUP('Syötä Ilmoittautuminen'!J103,Tasoituskertoimet!$A$2:$B$115,2)+VLOOKUP('Syötä Ilmoittautuminen'!K103,Tasoituskertoimet!$D$2:$E$7,2)+VLOOKUP('Syötä Ilmoittautuminen'!L103,Tasoituskertoimet!$G$2:$H$4,2)</f>
        <v>#VALUE!</v>
      </c>
      <c r="G100" s="14" t="e">
        <f t="shared" si="1"/>
        <v>#VALUE!</v>
      </c>
      <c r="H100" s="16">
        <f>'Syötä Ilmoittautuminen'!F103</f>
        <v>0</v>
      </c>
    </row>
    <row r="101" spans="2:8" ht="12.75">
      <c r="B101">
        <f>'Syötä Ilmoittautuminen'!A104</f>
        <v>98</v>
      </c>
      <c r="C101">
        <f>'Syötä Ilmoittautuminen'!B104</f>
        <v>0</v>
      </c>
      <c r="D101">
        <f>'Syötä Ilmoittautuminen'!C104</f>
        <v>0</v>
      </c>
      <c r="E101" s="33"/>
      <c r="F101" s="14" t="e">
        <f>VLOOKUP('Syötä Ilmoittautuminen'!J104,Tasoituskertoimet!$A$2:$B$115,2)+VLOOKUP('Syötä Ilmoittautuminen'!K104,Tasoituskertoimet!$D$2:$E$7,2)+VLOOKUP('Syötä Ilmoittautuminen'!L104,Tasoituskertoimet!$G$2:$H$4,2)</f>
        <v>#VALUE!</v>
      </c>
      <c r="G101" s="14" t="e">
        <f t="shared" si="1"/>
        <v>#VALUE!</v>
      </c>
      <c r="H101" s="16">
        <f>'Syötä Ilmoittautuminen'!F104</f>
        <v>0</v>
      </c>
    </row>
    <row r="102" spans="2:8" ht="12.75">
      <c r="B102">
        <f>'Syötä Ilmoittautuminen'!A105</f>
        <v>99</v>
      </c>
      <c r="C102">
        <f>'Syötä Ilmoittautuminen'!B105</f>
        <v>0</v>
      </c>
      <c r="D102">
        <f>'Syötä Ilmoittautuminen'!C105</f>
        <v>0</v>
      </c>
      <c r="E102" s="33"/>
      <c r="F102" s="14" t="e">
        <f>VLOOKUP('Syötä Ilmoittautuminen'!J105,Tasoituskertoimet!$A$2:$B$115,2)+VLOOKUP('Syötä Ilmoittautuminen'!K105,Tasoituskertoimet!$D$2:$E$7,2)+VLOOKUP('Syötä Ilmoittautuminen'!L105,Tasoituskertoimet!$G$2:$H$4,2)</f>
        <v>#VALUE!</v>
      </c>
      <c r="G102" s="14" t="e">
        <f t="shared" si="1"/>
        <v>#VALUE!</v>
      </c>
      <c r="H102" s="16">
        <f>'Syötä Ilmoittautuminen'!F105</f>
        <v>0</v>
      </c>
    </row>
    <row r="103" spans="2:8" ht="12.75">
      <c r="B103">
        <f>'Syötä Ilmoittautuminen'!A106</f>
        <v>100</v>
      </c>
      <c r="C103">
        <f>'Syötä Ilmoittautuminen'!B106</f>
        <v>0</v>
      </c>
      <c r="D103">
        <f>'Syötä Ilmoittautuminen'!C106</f>
        <v>0</v>
      </c>
      <c r="E103" s="33"/>
      <c r="F103" s="14" t="e">
        <f>VLOOKUP('Syötä Ilmoittautuminen'!J106,Tasoituskertoimet!$A$2:$B$115,2)+VLOOKUP('Syötä Ilmoittautuminen'!K106,Tasoituskertoimet!$D$2:$E$7,2)+VLOOKUP('Syötä Ilmoittautuminen'!L106,Tasoituskertoimet!$G$2:$H$4,2)</f>
        <v>#VALUE!</v>
      </c>
      <c r="G103" s="14" t="e">
        <f t="shared" si="1"/>
        <v>#VALUE!</v>
      </c>
      <c r="H103" s="16">
        <f>'Syötä Ilmoittautuminen'!F106</f>
        <v>0</v>
      </c>
    </row>
    <row r="104" spans="2:8" ht="12.75">
      <c r="B104">
        <f>'Syötä Ilmoittautuminen'!A107</f>
        <v>101</v>
      </c>
      <c r="C104">
        <f>'Syötä Ilmoittautuminen'!B107</f>
        <v>0</v>
      </c>
      <c r="D104">
        <f>'Syötä Ilmoittautuminen'!C107</f>
        <v>0</v>
      </c>
      <c r="E104" s="33"/>
      <c r="F104" s="14" t="e">
        <f>VLOOKUP('Syötä Ilmoittautuminen'!J107,Tasoituskertoimet!$A$2:$B$115,2)+VLOOKUP('Syötä Ilmoittautuminen'!K107,Tasoituskertoimet!$D$2:$E$7,2)+VLOOKUP('Syötä Ilmoittautuminen'!L107,Tasoituskertoimet!$G$2:$H$4,2)</f>
        <v>#VALUE!</v>
      </c>
      <c r="G104" s="14" t="e">
        <f t="shared" si="1"/>
        <v>#VALUE!</v>
      </c>
      <c r="H104" s="16">
        <f>'Syötä Ilmoittautuminen'!F107</f>
        <v>0</v>
      </c>
    </row>
  </sheetData>
  <sheetProtection/>
  <printOptions/>
  <pageMargins left="0.75" right="0.75" top="1" bottom="1" header="0.5" footer="0.5"/>
  <pageSetup fitToHeight="0" fitToWidth="1" horizontalDpi="300" verticalDpi="300" orientation="portrait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I106"/>
  <sheetViews>
    <sheetView tabSelected="1" zoomScalePageLayoutView="0" workbookViewId="0" topLeftCell="A1">
      <selection activeCell="H33" sqref="H33"/>
    </sheetView>
  </sheetViews>
  <sheetFormatPr defaultColWidth="9.140625" defaultRowHeight="12.75"/>
  <cols>
    <col min="1" max="1" width="6.28125" style="0" customWidth="1"/>
    <col min="2" max="2" width="6.421875" style="0" customWidth="1"/>
    <col min="3" max="4" width="18.140625" style="0" customWidth="1"/>
    <col min="5" max="5" width="8.7109375" style="14" customWidth="1"/>
    <col min="6" max="6" width="9.8515625" style="14" customWidth="1"/>
    <col min="7" max="7" width="13.00390625" style="14" customWidth="1"/>
    <col min="8" max="8" width="6.7109375" style="15" customWidth="1"/>
    <col min="9" max="9" width="2.28125" style="15" customWidth="1"/>
  </cols>
  <sheetData>
    <row r="1" ht="12.75">
      <c r="A1" s="1" t="s">
        <v>89</v>
      </c>
    </row>
    <row r="2" spans="1:3" ht="12.75">
      <c r="A2" t="s">
        <v>36</v>
      </c>
      <c r="C2" s="53">
        <f>'Syötä Ilmoittautuminen'!B3</f>
        <v>40992</v>
      </c>
    </row>
    <row r="3" ht="12.75">
      <c r="A3" t="s">
        <v>37</v>
      </c>
    </row>
    <row r="5" spans="1:5" ht="12.75">
      <c r="A5" s="1"/>
      <c r="B5" s="1" t="s">
        <v>23</v>
      </c>
      <c r="C5" s="1" t="s">
        <v>88</v>
      </c>
      <c r="D5" s="1"/>
      <c r="E5" s="13"/>
    </row>
    <row r="6" spans="1:8" ht="12.75">
      <c r="A6" s="1" t="s">
        <v>21</v>
      </c>
      <c r="B6" s="1" t="s">
        <v>22</v>
      </c>
      <c r="C6" s="1" t="s">
        <v>12</v>
      </c>
      <c r="D6" s="1" t="s">
        <v>13</v>
      </c>
      <c r="E6" s="13" t="s">
        <v>24</v>
      </c>
      <c r="F6" s="13" t="s">
        <v>38</v>
      </c>
      <c r="G6" s="13" t="s">
        <v>43</v>
      </c>
      <c r="H6" s="15" t="s">
        <v>16</v>
      </c>
    </row>
    <row r="7" spans="1:9" ht="12.75">
      <c r="A7">
        <v>1</v>
      </c>
      <c r="B7">
        <f>'Syötä Kisa Tulokset'!B13</f>
        <v>10</v>
      </c>
      <c r="C7" t="str">
        <f>'Syötä Kisa Tulokset'!C13</f>
        <v>Nieminen</v>
      </c>
      <c r="D7" t="str">
        <f>'Syötä Kisa Tulokset'!D13</f>
        <v>Reima</v>
      </c>
      <c r="E7" s="14">
        <f>'Syötä Kisa Tulokset'!E13</f>
        <v>22.93</v>
      </c>
      <c r="F7" s="14">
        <f>'Syötä Kisa Tulokset'!F13</f>
        <v>0.9</v>
      </c>
      <c r="G7" s="14">
        <f>'Syötä Kisa Tulokset'!G13</f>
        <v>20.637</v>
      </c>
      <c r="H7" s="16" t="str">
        <f>'Syötä Kisa Tulokset'!H13</f>
        <v>3</v>
      </c>
      <c r="I7" s="16"/>
    </row>
    <row r="8" spans="1:9" ht="12.75">
      <c r="A8">
        <v>2</v>
      </c>
      <c r="B8">
        <f>'Syötä Kisa Tulokset'!B10</f>
        <v>7</v>
      </c>
      <c r="C8" t="str">
        <f>'Syötä Kisa Tulokset'!C10</f>
        <v>Tuominen</v>
      </c>
      <c r="D8" t="str">
        <f>'Syötä Kisa Tulokset'!D10</f>
        <v>Tommi</v>
      </c>
      <c r="E8" s="14">
        <f>'Syötä Kisa Tulokset'!E10</f>
        <v>23.505</v>
      </c>
      <c r="F8" s="14">
        <f>'Syötä Kisa Tulokset'!F10</f>
        <v>0.92</v>
      </c>
      <c r="G8" s="14">
        <f>'Syötä Kisa Tulokset'!G10</f>
        <v>21.625</v>
      </c>
      <c r="H8" s="16" t="str">
        <f>'Syötä Kisa Tulokset'!H10</f>
        <v>3</v>
      </c>
      <c r="I8" s="16"/>
    </row>
    <row r="9" spans="1:9" ht="12.75">
      <c r="A9">
        <v>3</v>
      </c>
      <c r="B9">
        <f>'Syötä Kisa Tulokset'!B9</f>
        <v>6</v>
      </c>
      <c r="C9" t="str">
        <f>'Syötä Kisa Tulokset'!C9</f>
        <v>Ruostesaari</v>
      </c>
      <c r="D9" t="str">
        <f>'Syötä Kisa Tulokset'!D9</f>
        <v>Mari</v>
      </c>
      <c r="E9" s="14">
        <f>'Syötä Kisa Tulokset'!E9</f>
        <v>30.044</v>
      </c>
      <c r="F9" s="14">
        <f>'Syötä Kisa Tulokset'!F9</f>
        <v>0.72</v>
      </c>
      <c r="G9" s="14">
        <f>'Syötä Kisa Tulokset'!G9</f>
        <v>21.632</v>
      </c>
      <c r="H9" s="16" t="str">
        <f>'Syötä Kisa Tulokset'!H9</f>
        <v>3</v>
      </c>
      <c r="I9" s="16"/>
    </row>
    <row r="10" spans="1:9" ht="12.75">
      <c r="A10">
        <v>4</v>
      </c>
      <c r="B10">
        <f>'Syötä Kisa Tulokset'!B16</f>
        <v>13</v>
      </c>
      <c r="C10" t="str">
        <f>'Syötä Kisa Tulokset'!C16</f>
        <v>Heikurinen</v>
      </c>
      <c r="D10" t="str">
        <f>'Syötä Kisa Tulokset'!D16</f>
        <v>Samu</v>
      </c>
      <c r="E10" s="14">
        <f>'Syötä Kisa Tulokset'!E16</f>
        <v>23.753</v>
      </c>
      <c r="F10" s="14">
        <f>'Syötä Kisa Tulokset'!F16</f>
        <v>0.9299999999999999</v>
      </c>
      <c r="G10" s="14">
        <f>'Syötä Kisa Tulokset'!G16</f>
        <v>22.09</v>
      </c>
      <c r="H10" s="16" t="str">
        <f>'Syötä Kisa Tulokset'!H16</f>
        <v>3</v>
      </c>
      <c r="I10" s="16"/>
    </row>
    <row r="11" spans="1:9" ht="12.75">
      <c r="A11">
        <v>5</v>
      </c>
      <c r="B11">
        <f>'Syötä Kisa Tulokset'!B18</f>
        <v>15</v>
      </c>
      <c r="C11" t="str">
        <f>'Syötä Kisa Tulokset'!C18</f>
        <v>Koski</v>
      </c>
      <c r="D11" t="str">
        <f>'Syötä Kisa Tulokset'!D18</f>
        <v>Jarkko</v>
      </c>
      <c r="E11" s="14">
        <f>'Syötä Kisa Tulokset'!E18</f>
        <v>29.689</v>
      </c>
      <c r="F11" s="14">
        <f>'Syötä Kisa Tulokset'!F18</f>
        <v>0.75</v>
      </c>
      <c r="G11" s="14">
        <f>'Syötä Kisa Tulokset'!G18</f>
        <v>22.267</v>
      </c>
      <c r="H11" s="16" t="str">
        <f>'Syötä Kisa Tulokset'!H18</f>
        <v>3</v>
      </c>
      <c r="I11" s="16"/>
    </row>
    <row r="12" spans="1:9" ht="12.75">
      <c r="A12">
        <v>6</v>
      </c>
      <c r="B12">
        <f>'Syötä Kisa Tulokset'!B5</f>
        <v>2</v>
      </c>
      <c r="C12" t="str">
        <f>'Syötä Kisa Tulokset'!C5</f>
        <v>Saarinen</v>
      </c>
      <c r="D12" t="str">
        <f>'Syötä Kisa Tulokset'!D5</f>
        <v>Lotta</v>
      </c>
      <c r="E12" s="14">
        <f>'Syötä Kisa Tulokset'!E5</f>
        <v>27.157</v>
      </c>
      <c r="F12" s="14">
        <f>'Syötä Kisa Tulokset'!F5</f>
        <v>0.8300000000000001</v>
      </c>
      <c r="G12" s="14">
        <f>'Syötä Kisa Tulokset'!G5</f>
        <v>22.54</v>
      </c>
      <c r="H12" s="16" t="str">
        <f>'Syötä Kisa Tulokset'!H5</f>
        <v>3</v>
      </c>
      <c r="I12" s="16"/>
    </row>
    <row r="13" spans="1:9" ht="12.75">
      <c r="A13">
        <v>7</v>
      </c>
      <c r="B13">
        <f>'Syötä Kisa Tulokset'!B8</f>
        <v>5</v>
      </c>
      <c r="C13" t="str">
        <f>'Syötä Kisa Tulokset'!C8</f>
        <v>Wikström</v>
      </c>
      <c r="D13" t="str">
        <f>'Syötä Kisa Tulokset'!D8</f>
        <v>Ulrika</v>
      </c>
      <c r="E13" s="14">
        <f>'Syötä Kisa Tulokset'!E8</f>
        <v>23.364</v>
      </c>
      <c r="F13" s="14">
        <f>'Syötä Kisa Tulokset'!F8</f>
        <v>0.97</v>
      </c>
      <c r="G13" s="14">
        <f>'Syötä Kisa Tulokset'!G8</f>
        <v>22.663</v>
      </c>
      <c r="H13" s="16" t="str">
        <f>'Syötä Kisa Tulokset'!H8</f>
        <v>3</v>
      </c>
      <c r="I13" s="16"/>
    </row>
    <row r="14" spans="1:9" ht="12.75">
      <c r="A14">
        <v>8</v>
      </c>
      <c r="B14">
        <f>'Syötä Kisa Tulokset'!B4</f>
        <v>1</v>
      </c>
      <c r="C14" t="str">
        <f>'Syötä Kisa Tulokset'!C4</f>
        <v>Saarinen</v>
      </c>
      <c r="D14" t="str">
        <f>'Syötä Kisa Tulokset'!D4</f>
        <v>Inka</v>
      </c>
      <c r="E14" s="14">
        <f>'Syötä Kisa Tulokset'!E4</f>
        <v>25.656</v>
      </c>
      <c r="F14" s="14">
        <f>'Syötä Kisa Tulokset'!F4</f>
        <v>0.9000000000000001</v>
      </c>
      <c r="G14" s="14">
        <f>'Syötä Kisa Tulokset'!G4</f>
        <v>23.09</v>
      </c>
      <c r="H14" s="16" t="str">
        <f>'Syötä Kisa Tulokset'!H4</f>
        <v>3</v>
      </c>
      <c r="I14" s="16"/>
    </row>
    <row r="15" spans="1:9" ht="12.75">
      <c r="A15">
        <v>9</v>
      </c>
      <c r="B15">
        <f>'Syötä Kisa Tulokset'!B6</f>
        <v>3</v>
      </c>
      <c r="C15" t="str">
        <f>'Syötä Kisa Tulokset'!C6</f>
        <v>Wahlsten</v>
      </c>
      <c r="D15" t="str">
        <f>'Syötä Kisa Tulokset'!D6</f>
        <v>Ida</v>
      </c>
      <c r="E15" s="14">
        <f>'Syötä Kisa Tulokset'!E6</f>
        <v>26.74</v>
      </c>
      <c r="F15" s="14">
        <f>'Syötä Kisa Tulokset'!F6</f>
        <v>0.8800000000000001</v>
      </c>
      <c r="G15" s="14">
        <f>'Syötä Kisa Tulokset'!G6</f>
        <v>23.531</v>
      </c>
      <c r="H15" s="16" t="str">
        <f>'Syötä Kisa Tulokset'!H6</f>
        <v>3</v>
      </c>
      <c r="I15" s="16"/>
    </row>
    <row r="16" spans="1:9" ht="12.75">
      <c r="A16">
        <v>10</v>
      </c>
      <c r="B16">
        <f>'Syötä Kisa Tulokset'!B7</f>
        <v>4</v>
      </c>
      <c r="C16" t="str">
        <f>'Syötä Kisa Tulokset'!C7</f>
        <v>Westerlund</v>
      </c>
      <c r="D16" t="str">
        <f>'Syötä Kisa Tulokset'!D7</f>
        <v>Ville</v>
      </c>
      <c r="E16" s="14">
        <f>'Syötä Kisa Tulokset'!E7</f>
        <v>27.694</v>
      </c>
      <c r="F16" s="14">
        <f>'Syötä Kisa Tulokset'!F7</f>
        <v>0.8500000000000001</v>
      </c>
      <c r="G16" s="14">
        <f>'Syötä Kisa Tulokset'!G7</f>
        <v>23.54</v>
      </c>
      <c r="H16" s="16" t="str">
        <f>'Syötä Kisa Tulokset'!H7</f>
        <v>3</v>
      </c>
      <c r="I16" s="16"/>
    </row>
    <row r="17" spans="1:9" ht="12.75">
      <c r="A17">
        <v>11</v>
      </c>
      <c r="B17">
        <f>'Syötä Kisa Tulokset'!B17</f>
        <v>14</v>
      </c>
      <c r="C17" t="str">
        <f>'Syötä Kisa Tulokset'!C17</f>
        <v>Heikurinen</v>
      </c>
      <c r="D17" t="str">
        <f>'Syötä Kisa Tulokset'!D17</f>
        <v>Saku</v>
      </c>
      <c r="E17" s="14">
        <f>'Syötä Kisa Tulokset'!E17</f>
        <v>23.61</v>
      </c>
      <c r="F17" s="14">
        <f>'Syötä Kisa Tulokset'!F17</f>
        <v>1</v>
      </c>
      <c r="G17" s="14">
        <f>'Syötä Kisa Tulokset'!G17</f>
        <v>23.61</v>
      </c>
      <c r="H17" s="16" t="str">
        <f>'Syötä Kisa Tulokset'!H17</f>
        <v>3</v>
      </c>
      <c r="I17" s="16"/>
    </row>
    <row r="18" spans="1:9" ht="12.75">
      <c r="A18">
        <v>12</v>
      </c>
      <c r="B18">
        <f>'Syötä Kisa Tulokset'!B15</f>
        <v>12</v>
      </c>
      <c r="C18" t="str">
        <f>'Syötä Kisa Tulokset'!C15</f>
        <v>Nuoritalo</v>
      </c>
      <c r="D18" t="str">
        <f>'Syötä Kisa Tulokset'!D15</f>
        <v>Suvi</v>
      </c>
      <c r="E18" s="14">
        <f>'Syötä Kisa Tulokset'!E15</f>
        <v>27.125</v>
      </c>
      <c r="F18" s="14">
        <f>'Syötä Kisa Tulokset'!F15</f>
        <v>0.9</v>
      </c>
      <c r="G18" s="14">
        <f>'Syötä Kisa Tulokset'!G15</f>
        <v>24.413</v>
      </c>
      <c r="H18" s="16" t="str">
        <f>'Syötä Kisa Tulokset'!H15</f>
        <v>3</v>
      </c>
      <c r="I18" s="16"/>
    </row>
    <row r="19" spans="1:9" ht="12.75">
      <c r="A19">
        <v>13</v>
      </c>
      <c r="B19">
        <f>'Syötä Kisa Tulokset'!B19</f>
        <v>16</v>
      </c>
      <c r="C19" t="str">
        <f>'Syötä Kisa Tulokset'!C19</f>
        <v>Heino</v>
      </c>
      <c r="D19" t="str">
        <f>'Syötä Kisa Tulokset'!D19</f>
        <v>Nea</v>
      </c>
      <c r="E19" s="14">
        <f>'Syötä Kisa Tulokset'!E19</f>
        <v>30.437</v>
      </c>
      <c r="F19" s="14">
        <f>'Syötä Kisa Tulokset'!F19</f>
        <v>0.8300000000000001</v>
      </c>
      <c r="G19" s="14">
        <f>'Syötä Kisa Tulokset'!G19</f>
        <v>25.263</v>
      </c>
      <c r="H19" s="16" t="str">
        <f>'Syötä Kisa Tulokset'!H19</f>
        <v>3</v>
      </c>
      <c r="I19" s="16"/>
    </row>
    <row r="20" spans="1:9" ht="12.75">
      <c r="A20">
        <v>14</v>
      </c>
      <c r="B20">
        <f>'Syötä Kisa Tulokset'!B12</f>
        <v>9</v>
      </c>
      <c r="C20" t="str">
        <f>'Syötä Kisa Tulokset'!C12</f>
        <v>Hellström</v>
      </c>
      <c r="D20" t="str">
        <f>'Syötä Kisa Tulokset'!D12</f>
        <v>Anton</v>
      </c>
      <c r="E20" s="14">
        <f>'Syötä Kisa Tulokset'!E12</f>
        <v>31.223</v>
      </c>
      <c r="F20" s="14">
        <f>'Syötä Kisa Tulokset'!F12</f>
        <v>0.84</v>
      </c>
      <c r="G20" s="14">
        <f>'Syötä Kisa Tulokset'!G12</f>
        <v>26.227</v>
      </c>
      <c r="H20" s="16" t="str">
        <f>'Syötä Kisa Tulokset'!H12</f>
        <v>3</v>
      </c>
      <c r="I20" s="16"/>
    </row>
    <row r="21" spans="1:9" ht="12.75">
      <c r="A21">
        <v>15</v>
      </c>
      <c r="B21">
        <f>'Syötä Kisa Tulokset'!B21</f>
        <v>18</v>
      </c>
      <c r="C21" t="str">
        <f>'Syötä Kisa Tulokset'!C21</f>
        <v>Kangas</v>
      </c>
      <c r="D21" t="str">
        <f>'Syötä Kisa Tulokset'!D21</f>
        <v>Tomi</v>
      </c>
      <c r="E21" s="14">
        <f>'Syötä Kisa Tulokset'!E21</f>
        <v>29.112</v>
      </c>
      <c r="F21" s="14">
        <f>'Syötä Kisa Tulokset'!F21</f>
        <v>0.96</v>
      </c>
      <c r="G21" s="14">
        <f>'Syötä Kisa Tulokset'!G21</f>
        <v>27.948</v>
      </c>
      <c r="H21" s="16" t="str">
        <f>'Syötä Kisa Tulokset'!H21</f>
        <v>3</v>
      </c>
      <c r="I21" s="16"/>
    </row>
    <row r="22" spans="1:9" ht="12.75">
      <c r="A22">
        <v>16</v>
      </c>
      <c r="B22">
        <f>'Syötä Kisa Tulokset'!B11</f>
        <v>8</v>
      </c>
      <c r="C22" t="str">
        <f>'Syötä Kisa Tulokset'!C11</f>
        <v>Hellström</v>
      </c>
      <c r="D22" t="str">
        <f>'Syötä Kisa Tulokset'!D11</f>
        <v>Tony</v>
      </c>
      <c r="E22" s="14">
        <f>'Syötä Kisa Tulokset'!E11</f>
        <v>31.752</v>
      </c>
      <c r="F22" s="14">
        <f>'Syötä Kisa Tulokset'!F11</f>
        <v>0.94</v>
      </c>
      <c r="G22" s="14">
        <f>'Syötä Kisa Tulokset'!G11</f>
        <v>29.847</v>
      </c>
      <c r="H22" s="16" t="str">
        <f>'Syötä Kisa Tulokset'!H11</f>
        <v>3</v>
      </c>
      <c r="I22" s="16"/>
    </row>
    <row r="23" ht="12.75">
      <c r="I23" s="16"/>
    </row>
    <row r="24" spans="1:9" ht="12.75">
      <c r="A24" s="1"/>
      <c r="B24" s="1" t="s">
        <v>23</v>
      </c>
      <c r="C24" s="1" t="s">
        <v>143</v>
      </c>
      <c r="D24" s="1"/>
      <c r="E24" s="13"/>
      <c r="I24" s="16"/>
    </row>
    <row r="25" spans="1:9" ht="12.75">
      <c r="A25" s="1" t="s">
        <v>21</v>
      </c>
      <c r="B25" s="1" t="s">
        <v>22</v>
      </c>
      <c r="C25" s="1" t="s">
        <v>12</v>
      </c>
      <c r="D25" s="1" t="s">
        <v>13</v>
      </c>
      <c r="E25" s="13" t="s">
        <v>24</v>
      </c>
      <c r="F25" s="13" t="s">
        <v>38</v>
      </c>
      <c r="G25" s="13" t="s">
        <v>43</v>
      </c>
      <c r="H25" s="15" t="s">
        <v>16</v>
      </c>
      <c r="I25" s="16"/>
    </row>
    <row r="26" spans="1:9" ht="12.75">
      <c r="A26">
        <v>1</v>
      </c>
      <c r="B26">
        <f>'Syötä Kisa Tulokset'!B14</f>
        <v>11</v>
      </c>
      <c r="C26" t="str">
        <f>'Syötä Kisa Tulokset'!C14</f>
        <v>Alanne</v>
      </c>
      <c r="D26" t="str">
        <f>'Syötä Kisa Tulokset'!D14</f>
        <v>Jan</v>
      </c>
      <c r="E26" s="14">
        <f>'Syötä Kisa Tulokset'!E14</f>
        <v>32.236</v>
      </c>
      <c r="F26" s="14">
        <f>'Syötä Kisa Tulokset'!F14</f>
        <v>0.85</v>
      </c>
      <c r="G26" s="14">
        <f>'Syötä Kisa Tulokset'!G14</f>
        <v>27.401</v>
      </c>
      <c r="H26" s="16" t="str">
        <f>'Syötä Kisa Tulokset'!H14</f>
        <v>4</v>
      </c>
      <c r="I26" s="16"/>
    </row>
    <row r="27" spans="1:9" ht="12.75">
      <c r="A27">
        <v>2</v>
      </c>
      <c r="B27">
        <f>'Syötä Kisa Tulokset'!B20</f>
        <v>17</v>
      </c>
      <c r="C27" t="str">
        <f>'Syötä Kisa Tulokset'!C20</f>
        <v>Alanne</v>
      </c>
      <c r="D27" t="str">
        <f>'Syötä Kisa Tulokset'!D20</f>
        <v>Mika</v>
      </c>
      <c r="E27" s="14">
        <f>'Syötä Kisa Tulokset'!E20</f>
        <v>40.969</v>
      </c>
      <c r="F27" s="14">
        <f>'Syötä Kisa Tulokset'!F20</f>
        <v>0.88</v>
      </c>
      <c r="G27" s="14">
        <f>'Syötä Kisa Tulokset'!G20</f>
        <v>36.053</v>
      </c>
      <c r="H27" s="16" t="str">
        <f>'Syötä Kisa Tulokset'!H20</f>
        <v>4</v>
      </c>
      <c r="I27" s="16"/>
    </row>
    <row r="28" spans="8:9" ht="12.75">
      <c r="H28" s="16"/>
      <c r="I28" s="16"/>
    </row>
    <row r="29" spans="8:9" ht="12.75">
      <c r="H29" s="16"/>
      <c r="I29" s="16"/>
    </row>
    <row r="30" spans="8:9" ht="12.75">
      <c r="H30" s="16"/>
      <c r="I30" s="16"/>
    </row>
    <row r="31" spans="8:9" ht="12.75">
      <c r="H31" s="16"/>
      <c r="I31" s="16"/>
    </row>
    <row r="32" spans="8:9" ht="12.75">
      <c r="H32" s="16"/>
      <c r="I32" s="16"/>
    </row>
    <row r="33" spans="8:9" ht="12.75">
      <c r="H33" s="16"/>
      <c r="I33" s="16"/>
    </row>
    <row r="34" spans="8:9" ht="12.75">
      <c r="H34" s="16"/>
      <c r="I34" s="16"/>
    </row>
    <row r="35" spans="8:9" ht="12.75">
      <c r="H35" s="16"/>
      <c r="I35" s="16"/>
    </row>
    <row r="36" spans="8:9" ht="12.75">
      <c r="H36" s="16"/>
      <c r="I36" s="16"/>
    </row>
    <row r="37" spans="8:9" ht="12.75">
      <c r="H37" s="16"/>
      <c r="I37" s="16"/>
    </row>
    <row r="38" spans="8:9" ht="12.75">
      <c r="H38" s="16"/>
      <c r="I38" s="16"/>
    </row>
    <row r="39" spans="8:9" ht="12.75">
      <c r="H39" s="16"/>
      <c r="I39" s="16"/>
    </row>
    <row r="40" spans="8:9" ht="12.75">
      <c r="H40" s="16"/>
      <c r="I40" s="16"/>
    </row>
    <row r="41" spans="8:9" ht="12.75">
      <c r="H41" s="16"/>
      <c r="I41" s="16"/>
    </row>
    <row r="42" spans="8:9" ht="12.75">
      <c r="H42" s="16"/>
      <c r="I42" s="16"/>
    </row>
    <row r="43" spans="8:9" ht="12.75">
      <c r="H43" s="16"/>
      <c r="I43" s="16"/>
    </row>
    <row r="44" spans="8:9" ht="12.75">
      <c r="H44" s="16"/>
      <c r="I44" s="16"/>
    </row>
    <row r="45" spans="8:9" ht="12.75">
      <c r="H45" s="16"/>
      <c r="I45" s="16"/>
    </row>
    <row r="46" spans="8:9" ht="12.75">
      <c r="H46" s="16"/>
      <c r="I46" s="16"/>
    </row>
    <row r="47" spans="8:9" ht="12.75">
      <c r="H47" s="16"/>
      <c r="I47" s="16"/>
    </row>
    <row r="48" spans="8:9" ht="12.75">
      <c r="H48" s="16"/>
      <c r="I48" s="16"/>
    </row>
    <row r="49" spans="8:9" ht="12.75">
      <c r="H49" s="16"/>
      <c r="I49" s="16"/>
    </row>
    <row r="50" spans="8:9" ht="12.75">
      <c r="H50" s="16"/>
      <c r="I50" s="16"/>
    </row>
    <row r="51" spans="8:9" ht="12.75">
      <c r="H51" s="16"/>
      <c r="I51" s="16"/>
    </row>
    <row r="52" spans="8:9" ht="12.75">
      <c r="H52" s="16"/>
      <c r="I52" s="16"/>
    </row>
    <row r="53" spans="8:9" ht="12.75">
      <c r="H53" s="16"/>
      <c r="I53" s="16"/>
    </row>
    <row r="54" spans="8:9" ht="12.75">
      <c r="H54" s="16"/>
      <c r="I54" s="16"/>
    </row>
    <row r="55" spans="8:9" ht="12.75">
      <c r="H55" s="16"/>
      <c r="I55" s="16"/>
    </row>
    <row r="56" spans="8:9" ht="12.75">
      <c r="H56" s="16"/>
      <c r="I56" s="16"/>
    </row>
    <row r="57" spans="8:9" ht="12.75">
      <c r="H57" s="16"/>
      <c r="I57" s="16"/>
    </row>
    <row r="58" spans="8:9" ht="12.75">
      <c r="H58" s="16"/>
      <c r="I58" s="16"/>
    </row>
    <row r="59" spans="8:9" ht="12.75">
      <c r="H59" s="16"/>
      <c r="I59" s="16"/>
    </row>
    <row r="60" spans="8:9" ht="12.75">
      <c r="H60" s="16"/>
      <c r="I60" s="16"/>
    </row>
    <row r="61" spans="8:9" ht="12.75">
      <c r="H61" s="16"/>
      <c r="I61" s="16"/>
    </row>
    <row r="62" spans="8:9" ht="12.75">
      <c r="H62" s="16"/>
      <c r="I62" s="16"/>
    </row>
    <row r="63" spans="8:9" ht="12.75">
      <c r="H63" s="16"/>
      <c r="I63" s="16"/>
    </row>
    <row r="64" spans="8:9" ht="12.75">
      <c r="H64" s="16"/>
      <c r="I64" s="16"/>
    </row>
    <row r="65" spans="8:9" ht="12.75">
      <c r="H65" s="16"/>
      <c r="I65" s="16"/>
    </row>
    <row r="66" spans="8:9" ht="12.75">
      <c r="H66" s="16"/>
      <c r="I66" s="16"/>
    </row>
    <row r="67" spans="8:9" ht="12.75">
      <c r="H67" s="16"/>
      <c r="I67" s="16"/>
    </row>
    <row r="68" spans="8:9" ht="12.75">
      <c r="H68" s="16"/>
      <c r="I68" s="16"/>
    </row>
    <row r="69" spans="8:9" ht="12.75">
      <c r="H69" s="16"/>
      <c r="I69" s="16"/>
    </row>
    <row r="70" spans="8:9" ht="12.75">
      <c r="H70" s="16"/>
      <c r="I70" s="16"/>
    </row>
    <row r="71" spans="8:9" ht="12.75">
      <c r="H71" s="16"/>
      <c r="I71" s="16"/>
    </row>
    <row r="72" spans="8:9" ht="12.75">
      <c r="H72" s="16"/>
      <c r="I72" s="16"/>
    </row>
    <row r="73" spans="8:9" ht="12.75">
      <c r="H73" s="16"/>
      <c r="I73" s="16"/>
    </row>
    <row r="74" spans="8:9" ht="12.75">
      <c r="H74" s="16"/>
      <c r="I74" s="16"/>
    </row>
    <row r="75" spans="8:9" ht="12.75">
      <c r="H75" s="16"/>
      <c r="I75" s="16"/>
    </row>
    <row r="76" spans="8:9" ht="12.75">
      <c r="H76" s="16"/>
      <c r="I76" s="16"/>
    </row>
    <row r="77" spans="8:9" ht="12.75">
      <c r="H77" s="16"/>
      <c r="I77" s="16"/>
    </row>
    <row r="78" spans="8:9" ht="12.75">
      <c r="H78" s="16"/>
      <c r="I78" s="16"/>
    </row>
    <row r="79" spans="8:9" ht="12.75">
      <c r="H79" s="16"/>
      <c r="I79" s="16"/>
    </row>
    <row r="80" spans="8:9" ht="12.75">
      <c r="H80" s="16"/>
      <c r="I80" s="16"/>
    </row>
    <row r="81" spans="8:9" ht="12.75">
      <c r="H81" s="16"/>
      <c r="I81" s="16"/>
    </row>
    <row r="82" spans="8:9" ht="12.75">
      <c r="H82" s="16"/>
      <c r="I82" s="16"/>
    </row>
    <row r="83" spans="8:9" ht="12.75">
      <c r="H83" s="16"/>
      <c r="I83" s="16"/>
    </row>
    <row r="84" spans="8:9" ht="12.75">
      <c r="H84" s="16"/>
      <c r="I84" s="16"/>
    </row>
    <row r="85" spans="8:9" ht="12.75">
      <c r="H85" s="16"/>
      <c r="I85" s="16"/>
    </row>
    <row r="86" spans="8:9" ht="12.75">
      <c r="H86" s="16"/>
      <c r="I86" s="16"/>
    </row>
    <row r="87" spans="8:9" ht="12.75">
      <c r="H87" s="16"/>
      <c r="I87" s="16"/>
    </row>
    <row r="88" spans="8:9" ht="12.75">
      <c r="H88" s="16"/>
      <c r="I88" s="16"/>
    </row>
    <row r="89" spans="8:9" ht="12.75">
      <c r="H89" s="16"/>
      <c r="I89" s="16"/>
    </row>
    <row r="90" spans="8:9" ht="12.75">
      <c r="H90" s="16"/>
      <c r="I90" s="16"/>
    </row>
    <row r="91" spans="8:9" ht="12.75">
      <c r="H91" s="16"/>
      <c r="I91" s="16"/>
    </row>
    <row r="92" spans="8:9" ht="12.75">
      <c r="H92" s="16"/>
      <c r="I92" s="16"/>
    </row>
    <row r="93" spans="8:9" ht="12.75">
      <c r="H93" s="16"/>
      <c r="I93" s="16"/>
    </row>
    <row r="94" spans="8:9" ht="12.75">
      <c r="H94" s="16"/>
      <c r="I94" s="16"/>
    </row>
    <row r="95" spans="8:9" ht="12.75">
      <c r="H95" s="16"/>
      <c r="I95" s="16"/>
    </row>
    <row r="96" spans="8:9" ht="12.75">
      <c r="H96" s="16"/>
      <c r="I96" s="16"/>
    </row>
    <row r="97" spans="8:9" ht="12.75">
      <c r="H97" s="16"/>
      <c r="I97" s="16"/>
    </row>
    <row r="98" spans="8:9" ht="12.75">
      <c r="H98" s="16"/>
      <c r="I98" s="16"/>
    </row>
    <row r="99" spans="8:9" ht="12.75">
      <c r="H99" s="16"/>
      <c r="I99" s="16"/>
    </row>
    <row r="100" spans="8:9" ht="12.75">
      <c r="H100" s="16"/>
      <c r="I100" s="16"/>
    </row>
    <row r="101" spans="8:9" ht="12.75">
      <c r="H101" s="16"/>
      <c r="I101" s="16"/>
    </row>
    <row r="102" spans="8:9" ht="12.75">
      <c r="H102" s="16"/>
      <c r="I102" s="16"/>
    </row>
    <row r="103" spans="8:9" ht="12.75">
      <c r="H103" s="16"/>
      <c r="I103" s="16"/>
    </row>
    <row r="104" spans="8:9" ht="12.75">
      <c r="H104" s="16"/>
      <c r="I104" s="16"/>
    </row>
    <row r="105" spans="8:9" ht="12.75">
      <c r="H105" s="16"/>
      <c r="I105" s="16"/>
    </row>
    <row r="106" spans="8:9" ht="12.75">
      <c r="H106" s="16"/>
      <c r="I106" s="16"/>
    </row>
  </sheetData>
  <sheetProtection/>
  <printOptions/>
  <pageMargins left="0.7480314960629921" right="0.7480314960629921" top="0.984251968503937" bottom="0.984251968503937" header="0.5118110236220472" footer="0.5118110236220472"/>
  <pageSetup fitToHeight="0" fitToWidth="1" horizontalDpi="300" verticalDpi="300" orientation="portrait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B219"/>
  <sheetViews>
    <sheetView zoomScalePageLayoutView="0" workbookViewId="0" topLeftCell="A1">
      <selection activeCell="B3" sqref="B3"/>
    </sheetView>
  </sheetViews>
  <sheetFormatPr defaultColWidth="9.140625" defaultRowHeight="12.75"/>
  <cols>
    <col min="2" max="2" width="40.421875" style="0" customWidth="1"/>
  </cols>
  <sheetData>
    <row r="2" ht="12.75">
      <c r="B2" t="str">
        <f>CONCATENATE(Lopputulokset!A1)</f>
        <v>MERI TEIJO SUOMI - SLALOM</v>
      </c>
    </row>
    <row r="3" ht="12.75">
      <c r="B3" t="str">
        <f>CONCATENATE(Lopputulokset!A4," ",Lopputulokset!C4," ",Lopputulokset!D4," ",Lopputulokset!G4)</f>
        <v>   </v>
      </c>
    </row>
    <row r="4" ht="12.75">
      <c r="B4" t="str">
        <f>CONCATENATE(Lopputulokset!A5," ",Lopputulokset!C5," ",Lopputulokset!D5," ",Lopputulokset!G5)</f>
        <v> Pujottelu  </v>
      </c>
    </row>
    <row r="5" ht="12.75">
      <c r="B5" t="str">
        <f>CONCATENATE(Lopputulokset!A6," ",Lopputulokset!C6," ",Lopputulokset!D6," ",Lopputulokset!G6)</f>
        <v>Sij. Sukunimi Etunimi Lopputulos</v>
      </c>
    </row>
    <row r="6" ht="12.75">
      <c r="B6" t="str">
        <f>CONCATENATE(Lopputulokset!A7," ",Lopputulokset!C7," ",Lopputulokset!D7," ",Lopputulokset!G7)</f>
        <v>1 Nieminen Reima 20,637</v>
      </c>
    </row>
    <row r="7" ht="12.75">
      <c r="B7" t="str">
        <f>CONCATENATE(Lopputulokset!A8," ",Lopputulokset!C8," ",Lopputulokset!D8," ",Lopputulokset!G8)</f>
        <v>2 Tuominen Tommi 21,625</v>
      </c>
    </row>
    <row r="8" ht="12.75">
      <c r="B8" t="str">
        <f>CONCATENATE(Lopputulokset!A9," ",Lopputulokset!C9," ",Lopputulokset!D9," ",Lopputulokset!G9)</f>
        <v>3 Ruostesaari Mari 21,632</v>
      </c>
    </row>
    <row r="9" ht="12.75">
      <c r="B9" t="str">
        <f>CONCATENATE(Lopputulokset!A10," ",Lopputulokset!C10," ",Lopputulokset!D10," ",Lopputulokset!G10)</f>
        <v>4 Heikurinen Samu 22,09</v>
      </c>
    </row>
    <row r="10" ht="12.75">
      <c r="B10" t="str">
        <f>CONCATENATE(Lopputulokset!A11," ",Lopputulokset!C11," ",Lopputulokset!D11," ",Lopputulokset!G11)</f>
        <v>5 Koski Jarkko 22,267</v>
      </c>
    </row>
    <row r="11" ht="12.75">
      <c r="B11" t="str">
        <f>CONCATENATE(Lopputulokset!A12," ",Lopputulokset!C12," ",Lopputulokset!D12," ",Lopputulokset!G12)</f>
        <v>6 Saarinen Lotta 22,54</v>
      </c>
    </row>
    <row r="12" ht="12.75">
      <c r="B12" t="str">
        <f>CONCATENATE(Lopputulokset!A13," ",Lopputulokset!C13," ",Lopputulokset!D13," ",Lopputulokset!G13)</f>
        <v>7 Wikström Ulrika 22,663</v>
      </c>
    </row>
    <row r="13" ht="12.75">
      <c r="B13" t="str">
        <f>CONCATENATE(Lopputulokset!A14," ",Lopputulokset!C14," ",Lopputulokset!D14," ",Lopputulokset!G14)</f>
        <v>8 Saarinen Inka 23,09</v>
      </c>
    </row>
    <row r="14" ht="12.75">
      <c r="B14" t="str">
        <f>CONCATENATE(Lopputulokset!A15," ",Lopputulokset!C15," ",Lopputulokset!D15," ",Lopputulokset!G15)</f>
        <v>9 Wahlsten Ida 23,531</v>
      </c>
    </row>
    <row r="15" ht="12.75">
      <c r="B15" t="str">
        <f>CONCATENATE(Lopputulokset!A16," ",Lopputulokset!C16," ",Lopputulokset!D16," ",Lopputulokset!G16)</f>
        <v>10 Westerlund Ville 23,54</v>
      </c>
    </row>
    <row r="16" ht="12.75">
      <c r="B16" t="str">
        <f>CONCATENATE(Lopputulokset!A17," ",Lopputulokset!C17," ",Lopputulokset!D17," ",Lopputulokset!G17)</f>
        <v>11 Heikurinen Saku 23,61</v>
      </c>
    </row>
    <row r="17" ht="12.75">
      <c r="B17" t="str">
        <f>CONCATENATE(Lopputulokset!A18," ",Lopputulokset!C18," ",Lopputulokset!D18," ",Lopputulokset!G18)</f>
        <v>12 Nuoritalo Suvi 24,413</v>
      </c>
    </row>
    <row r="18" ht="12.75">
      <c r="B18" t="str">
        <f>CONCATENATE(Lopputulokset!A19," ",Lopputulokset!C19," ",Lopputulokset!D19," ",Lopputulokset!G19)</f>
        <v>13 Heino Nea 25,263</v>
      </c>
    </row>
    <row r="19" ht="12.75">
      <c r="B19" t="str">
        <f>CONCATENATE(Lopputulokset!A20," ",Lopputulokset!C20," ",Lopputulokset!D20," ",Lopputulokset!G20)</f>
        <v>14 Hellström Anton 26,227</v>
      </c>
    </row>
    <row r="20" ht="12.75">
      <c r="B20" t="str">
        <f>CONCATENATE(Lopputulokset!A21," ",Lopputulokset!C21," ",Lopputulokset!D21," ",Lopputulokset!G21)</f>
        <v>15 Kangas Tomi 27,948</v>
      </c>
    </row>
    <row r="21" ht="12.75">
      <c r="B21" t="str">
        <f>CONCATENATE(Lopputulokset!A22," ",Lopputulokset!C22," ",Lopputulokset!D22," ",Lopputulokset!G22)</f>
        <v>16 Hellström Tony 29,847</v>
      </c>
    </row>
    <row r="22" ht="12.75">
      <c r="B22" t="str">
        <f>CONCATENATE(Lopputulokset!A26," ",Lopputulokset!C26," ",Lopputulokset!D26," ",Lopputulokset!G26)</f>
        <v>1 Alanne Jan 27,401</v>
      </c>
    </row>
    <row r="23" ht="12.75">
      <c r="B23" t="str">
        <f>CONCATENATE(Lopputulokset!A27," ",Lopputulokset!C27," ",Lopputulokset!D27," ",Lopputulokset!G27)</f>
        <v>2 Alanne Mika 36,053</v>
      </c>
    </row>
    <row r="24" ht="12.75">
      <c r="B24" t="str">
        <f>CONCATENATE(Lopputulokset!A28," ",Lopputulokset!C28," ",Lopputulokset!D28," ",Lopputulokset!G28)</f>
        <v>   </v>
      </c>
    </row>
    <row r="25" ht="12.75">
      <c r="B25" t="str">
        <f>CONCATENATE(Lopputulokset!A29," ",Lopputulokset!C29," ",Lopputulokset!D29," ",Lopputulokset!G29)</f>
        <v>   </v>
      </c>
    </row>
    <row r="26" ht="12.75">
      <c r="B26" t="str">
        <f>CONCATENATE(Lopputulokset!A30," ",Lopputulokset!C30," ",Lopputulokset!D30," ",Lopputulokset!G30)</f>
        <v>   </v>
      </c>
    </row>
    <row r="27" ht="12.75">
      <c r="B27" t="str">
        <f>CONCATENATE(Lopputulokset!A31," ",Lopputulokset!C31," ",Lopputulokset!D31," ",Lopputulokset!G31)</f>
        <v>   </v>
      </c>
    </row>
    <row r="28" ht="12.75">
      <c r="B28" t="str">
        <f>CONCATENATE(Lopputulokset!A32," ",Lopputulokset!C32," ",Lopputulokset!D32," ",Lopputulokset!G32)</f>
        <v>   </v>
      </c>
    </row>
    <row r="29" ht="12.75">
      <c r="B29" t="str">
        <f>CONCATENATE(Lopputulokset!A33," ",Lopputulokset!C33," ",Lopputulokset!D33," ",Lopputulokset!G33)</f>
        <v>   </v>
      </c>
    </row>
    <row r="30" ht="12.75">
      <c r="B30" t="str">
        <f>CONCATENATE(Lopputulokset!A34," ",Lopputulokset!C34," ",Lopputulokset!D34," ",Lopputulokset!G34)</f>
        <v>   </v>
      </c>
    </row>
    <row r="31" ht="12.75">
      <c r="B31" t="str">
        <f>CONCATENATE(Lopputulokset!A35," ",Lopputulokset!C35," ",Lopputulokset!D35," ",Lopputulokset!G35)</f>
        <v>   </v>
      </c>
    </row>
    <row r="32" ht="12.75">
      <c r="B32" t="str">
        <f>CONCATENATE(Lopputulokset!A36," ",Lopputulokset!C36," ",Lopputulokset!D36," ",Lopputulokset!G36)</f>
        <v>   </v>
      </c>
    </row>
    <row r="33" ht="12.75">
      <c r="B33" t="str">
        <f>CONCATENATE(Lopputulokset!A37," ",Lopputulokset!C37," ",Lopputulokset!D37," ",Lopputulokset!G37)</f>
        <v>   </v>
      </c>
    </row>
    <row r="34" ht="12.75">
      <c r="B34" t="str">
        <f>CONCATENATE(Lopputulokset!A38," ",Lopputulokset!C38," ",Lopputulokset!D38," ",Lopputulokset!G38)</f>
        <v>   </v>
      </c>
    </row>
    <row r="35" ht="12.75">
      <c r="B35" t="str">
        <f>CONCATENATE(Lopputulokset!A39," ",Lopputulokset!C39," ",Lopputulokset!D39," ",Lopputulokset!G39)</f>
        <v>   </v>
      </c>
    </row>
    <row r="36" ht="12.75">
      <c r="B36" t="str">
        <f>CONCATENATE(Lopputulokset!A40," ",Lopputulokset!C40," ",Lopputulokset!D40," ",Lopputulokset!G40)</f>
        <v>   </v>
      </c>
    </row>
    <row r="37" ht="12.75">
      <c r="B37" t="str">
        <f>CONCATENATE(Lopputulokset!A41," ",Lopputulokset!C41," ",Lopputulokset!D41," ",Lopputulokset!G41)</f>
        <v>   </v>
      </c>
    </row>
    <row r="38" ht="12.75">
      <c r="B38" t="str">
        <f>CONCATENATE(Lopputulokset!A42," ",Lopputulokset!C42," ",Lopputulokset!D42," ",Lopputulokset!G42)</f>
        <v>   </v>
      </c>
    </row>
    <row r="39" ht="12.75">
      <c r="B39" t="str">
        <f>CONCATENATE(Lopputulokset!A43," ",Lopputulokset!C43," ",Lopputulokset!D43," ",Lopputulokset!G43)</f>
        <v>   </v>
      </c>
    </row>
    <row r="40" ht="12.75">
      <c r="B40" t="str">
        <f>CONCATENATE(Lopputulokset!A44," ",Lopputulokset!C44," ",Lopputulokset!D44," ",Lopputulokset!G44)</f>
        <v>   </v>
      </c>
    </row>
    <row r="41" ht="12.75">
      <c r="B41" t="str">
        <f>CONCATENATE(Lopputulokset!A45," ",Lopputulokset!C45," ",Lopputulokset!D45," ",Lopputulokset!G45)</f>
        <v>   </v>
      </c>
    </row>
    <row r="42" ht="12.75">
      <c r="B42" t="str">
        <f>CONCATENATE(Lopputulokset!A46," ",Lopputulokset!C46," ",Lopputulokset!D46," ",Lopputulokset!G46)</f>
        <v>   </v>
      </c>
    </row>
    <row r="43" ht="12.75">
      <c r="B43" t="str">
        <f>CONCATENATE(Lopputulokset!A47," ",Lopputulokset!C47," ",Lopputulokset!D47," ",Lopputulokset!G47)</f>
        <v>   </v>
      </c>
    </row>
    <row r="44" ht="12.75">
      <c r="B44" t="str">
        <f>CONCATENATE(Lopputulokset!A48," ",Lopputulokset!C48," ",Lopputulokset!D48," ",Lopputulokset!G48)</f>
        <v>   </v>
      </c>
    </row>
    <row r="45" ht="12.75">
      <c r="B45" t="str">
        <f>CONCATENATE(Lopputulokset!A49," ",Lopputulokset!C49," ",Lopputulokset!D49," ",Lopputulokset!G49)</f>
        <v>   </v>
      </c>
    </row>
    <row r="46" ht="12.75">
      <c r="B46" t="str">
        <f>CONCATENATE(Lopputulokset!A50," ",Lopputulokset!C50," ",Lopputulokset!D50," ",Lopputulokset!G50)</f>
        <v>   </v>
      </c>
    </row>
    <row r="47" ht="12.75">
      <c r="B47" t="str">
        <f>CONCATENATE(Lopputulokset!A51," ",Lopputulokset!C51," ",Lopputulokset!D51," ",Lopputulokset!G51)</f>
        <v>   </v>
      </c>
    </row>
    <row r="48" ht="12.75">
      <c r="B48" t="str">
        <f>CONCATENATE(Lopputulokset!A52," ",Lopputulokset!C52," ",Lopputulokset!D52," ",Lopputulokset!G52)</f>
        <v>   </v>
      </c>
    </row>
    <row r="49" ht="12.75">
      <c r="B49" t="str">
        <f>CONCATENATE(Lopputulokset!A53," ",Lopputulokset!C53," ",Lopputulokset!D53," ",Lopputulokset!G53)</f>
        <v>   </v>
      </c>
    </row>
    <row r="50" ht="12.75">
      <c r="B50" t="str">
        <f>CONCATENATE(Lopputulokset!A54," ",Lopputulokset!C54," ",Lopputulokset!D54," ",Lopputulokset!G54)</f>
        <v>   </v>
      </c>
    </row>
    <row r="51" ht="12.75">
      <c r="B51" t="str">
        <f>CONCATENATE(Lopputulokset!A55," ",Lopputulokset!C55," ",Lopputulokset!D55," ",Lopputulokset!G55)</f>
        <v>   </v>
      </c>
    </row>
    <row r="52" ht="12.75">
      <c r="B52" t="str">
        <f>CONCATENATE(Lopputulokset!A56," ",Lopputulokset!C56," ",Lopputulokset!D56," ",Lopputulokset!G56)</f>
        <v>   </v>
      </c>
    </row>
    <row r="53" ht="12.75">
      <c r="B53" t="str">
        <f>CONCATENATE(Lopputulokset!A57," ",Lopputulokset!C57," ",Lopputulokset!D57," ",Lopputulokset!G57)</f>
        <v>   </v>
      </c>
    </row>
    <row r="54" ht="12.75">
      <c r="B54" t="str">
        <f>CONCATENATE(Lopputulokset!A58," ",Lopputulokset!C58," ",Lopputulokset!D58," ",Lopputulokset!G58)</f>
        <v>   </v>
      </c>
    </row>
    <row r="55" ht="12.75">
      <c r="B55" t="str">
        <f>CONCATENATE(Lopputulokset!A59," ",Lopputulokset!C59," ",Lopputulokset!D59," ",Lopputulokset!G59)</f>
        <v>   </v>
      </c>
    </row>
    <row r="56" ht="12.75">
      <c r="B56" t="str">
        <f>CONCATENATE(Lopputulokset!A60," ",Lopputulokset!C60," ",Lopputulokset!D60," ",Lopputulokset!G60)</f>
        <v>   </v>
      </c>
    </row>
    <row r="57" ht="12.75">
      <c r="B57" t="str">
        <f>CONCATENATE(Lopputulokset!A61," ",Lopputulokset!C61," ",Lopputulokset!D61," ",Lopputulokset!G61)</f>
        <v>   </v>
      </c>
    </row>
    <row r="58" ht="12.75">
      <c r="B58" t="str">
        <f>CONCATENATE(Lopputulokset!A62," ",Lopputulokset!C62," ",Lopputulokset!D62," ",Lopputulokset!G62)</f>
        <v>   </v>
      </c>
    </row>
    <row r="59" ht="12.75">
      <c r="B59" t="str">
        <f>CONCATENATE(Lopputulokset!A63," ",Lopputulokset!C63," ",Lopputulokset!D63," ",Lopputulokset!G63)</f>
        <v>   </v>
      </c>
    </row>
    <row r="60" ht="12.75">
      <c r="B60" t="str">
        <f>CONCATENATE(Lopputulokset!A64," ",Lopputulokset!C64," ",Lopputulokset!D64," ",Lopputulokset!G64)</f>
        <v>   </v>
      </c>
    </row>
    <row r="61" ht="12.75">
      <c r="B61" t="str">
        <f>CONCATENATE(Lopputulokset!A65," ",Lopputulokset!C65," ",Lopputulokset!D65," ",Lopputulokset!G65)</f>
        <v>   </v>
      </c>
    </row>
    <row r="62" ht="12.75">
      <c r="B62" t="str">
        <f>CONCATENATE(Lopputulokset!A66," ",Lopputulokset!C66," ",Lopputulokset!D66," ",Lopputulokset!G66)</f>
        <v>   </v>
      </c>
    </row>
    <row r="63" ht="12.75">
      <c r="B63" t="str">
        <f>CONCATENATE(Lopputulokset!A67," ",Lopputulokset!C67," ",Lopputulokset!D67," ",Lopputulokset!G67)</f>
        <v>   </v>
      </c>
    </row>
    <row r="64" ht="12.75">
      <c r="B64" t="str">
        <f>CONCATENATE(Lopputulokset!A68," ",Lopputulokset!C68," ",Lopputulokset!D68," ",Lopputulokset!G68)</f>
        <v>   </v>
      </c>
    </row>
    <row r="65" ht="12.75">
      <c r="B65" t="str">
        <f>CONCATENATE(Lopputulokset!A69," ",Lopputulokset!C69," ",Lopputulokset!D69," ",Lopputulokset!G69)</f>
        <v>   </v>
      </c>
    </row>
    <row r="66" ht="12.75">
      <c r="B66" t="str">
        <f>CONCATENATE(Lopputulokset!A70," ",Lopputulokset!C70," ",Lopputulokset!D70," ",Lopputulokset!G70)</f>
        <v>   </v>
      </c>
    </row>
    <row r="67" ht="12.75">
      <c r="B67" t="str">
        <f>CONCATENATE(Lopputulokset!A71," ",Lopputulokset!C71," ",Lopputulokset!D71," ",Lopputulokset!G71)</f>
        <v>   </v>
      </c>
    </row>
    <row r="68" ht="12.75">
      <c r="B68" t="str">
        <f>CONCATENATE(Lopputulokset!A72," ",Lopputulokset!C72," ",Lopputulokset!D72," ",Lopputulokset!G72)</f>
        <v>   </v>
      </c>
    </row>
    <row r="69" ht="12.75">
      <c r="B69" t="str">
        <f>CONCATENATE(Lopputulokset!A73," ",Lopputulokset!C73," ",Lopputulokset!D73," ",Lopputulokset!G73)</f>
        <v>   </v>
      </c>
    </row>
    <row r="70" ht="12.75">
      <c r="B70" t="str">
        <f>CONCATENATE(Lopputulokset!A74," ",Lopputulokset!C74," ",Lopputulokset!D74," ",Lopputulokset!G74)</f>
        <v>   </v>
      </c>
    </row>
    <row r="71" ht="12.75">
      <c r="B71" t="str">
        <f>CONCATENATE(Lopputulokset!A75," ",Lopputulokset!C75," ",Lopputulokset!D75," ",Lopputulokset!G75)</f>
        <v>   </v>
      </c>
    </row>
    <row r="72" ht="12.75">
      <c r="B72" t="str">
        <f>CONCATENATE(Lopputulokset!A76," ",Lopputulokset!C76," ",Lopputulokset!D76," ",Lopputulokset!G76)</f>
        <v>   </v>
      </c>
    </row>
    <row r="73" ht="12.75">
      <c r="B73" t="str">
        <f>CONCATENATE(Lopputulokset!A77," ",Lopputulokset!C77," ",Lopputulokset!D77," ",Lopputulokset!G77)</f>
        <v>   </v>
      </c>
    </row>
    <row r="74" ht="12.75">
      <c r="B74" t="str">
        <f>CONCATENATE(Lopputulokset!A78," ",Lopputulokset!C78," ",Lopputulokset!D78," ",Lopputulokset!G78)</f>
        <v>   </v>
      </c>
    </row>
    <row r="75" ht="12.75">
      <c r="B75" t="str">
        <f>CONCATENATE(Lopputulokset!A79," ",Lopputulokset!C79," ",Lopputulokset!D79," ",Lopputulokset!G79)</f>
        <v>   </v>
      </c>
    </row>
    <row r="76" ht="12.75">
      <c r="B76" t="str">
        <f>CONCATENATE(Lopputulokset!A80," ",Lopputulokset!C80," ",Lopputulokset!D80," ",Lopputulokset!G80)</f>
        <v>   </v>
      </c>
    </row>
    <row r="77" ht="12.75">
      <c r="B77" t="str">
        <f>CONCATENATE(Lopputulokset!A81," ",Lopputulokset!C81," ",Lopputulokset!D81," ",Lopputulokset!G81)</f>
        <v>   </v>
      </c>
    </row>
    <row r="78" ht="12.75">
      <c r="B78" t="str">
        <f>CONCATENATE(Lopputulokset!A82," ",Lopputulokset!C82," ",Lopputulokset!D82," ",Lopputulokset!G82)</f>
        <v>   </v>
      </c>
    </row>
    <row r="79" ht="12.75">
      <c r="B79" t="str">
        <f>CONCATENATE(Lopputulokset!A83," ",Lopputulokset!C83," ",Lopputulokset!D83," ",Lopputulokset!G83)</f>
        <v>   </v>
      </c>
    </row>
    <row r="80" ht="12.75">
      <c r="B80" t="str">
        <f>CONCATENATE(Lopputulokset!A84," ",Lopputulokset!C84," ",Lopputulokset!D84," ",Lopputulokset!G84)</f>
        <v>   </v>
      </c>
    </row>
    <row r="81" ht="12.75">
      <c r="B81" t="str">
        <f>CONCATENATE(Lopputulokset!A85," ",Lopputulokset!C85," ",Lopputulokset!D85," ",Lopputulokset!G85)</f>
        <v>   </v>
      </c>
    </row>
    <row r="82" ht="12.75">
      <c r="B82" t="str">
        <f>CONCATENATE(Lopputulokset!A86," ",Lopputulokset!C86," ",Lopputulokset!D86," ",Lopputulokset!G86)</f>
        <v>   </v>
      </c>
    </row>
    <row r="83" ht="12.75">
      <c r="B83" t="str">
        <f>CONCATENATE(Lopputulokset!A87," ",Lopputulokset!C87," ",Lopputulokset!D87," ",Lopputulokset!G87)</f>
        <v>   </v>
      </c>
    </row>
    <row r="84" ht="12.75">
      <c r="B84" t="str">
        <f>CONCATENATE(Lopputulokset!A88," ",Lopputulokset!C88," ",Lopputulokset!D88," ",Lopputulokset!G88)</f>
        <v>   </v>
      </c>
    </row>
    <row r="85" ht="12.75">
      <c r="B85" t="str">
        <f>CONCATENATE(Lopputulokset!A89," ",Lopputulokset!C89," ",Lopputulokset!D89," ",Lopputulokset!G89)</f>
        <v>   </v>
      </c>
    </row>
    <row r="86" ht="12.75">
      <c r="B86" t="str">
        <f>CONCATENATE(Lopputulokset!A90," ",Lopputulokset!C90," ",Lopputulokset!D90," ",Lopputulokset!G90)</f>
        <v>   </v>
      </c>
    </row>
    <row r="87" ht="12.75">
      <c r="B87" t="str">
        <f>CONCATENATE(Lopputulokset!A91," ",Lopputulokset!C91," ",Lopputulokset!D91," ",Lopputulokset!G91)</f>
        <v>   </v>
      </c>
    </row>
    <row r="88" ht="12.75">
      <c r="B88" t="str">
        <f>CONCATENATE(Lopputulokset!A92," ",Lopputulokset!C92," ",Lopputulokset!D92," ",Lopputulokset!G92)</f>
        <v>   </v>
      </c>
    </row>
    <row r="89" ht="12.75">
      <c r="B89" t="str">
        <f>CONCATENATE(Lopputulokset!A93," ",Lopputulokset!C93," ",Lopputulokset!D93," ",Lopputulokset!G93)</f>
        <v>   </v>
      </c>
    </row>
    <row r="90" ht="12.75">
      <c r="B90" t="str">
        <f>CONCATENATE(Lopputulokset!A94," ",Lopputulokset!C94," ",Lopputulokset!D94," ",Lopputulokset!G94)</f>
        <v>   </v>
      </c>
    </row>
    <row r="91" ht="12.75">
      <c r="B91" t="str">
        <f>CONCATENATE(Lopputulokset!A95," ",Lopputulokset!C95," ",Lopputulokset!D95," ",Lopputulokset!G95)</f>
        <v>   </v>
      </c>
    </row>
    <row r="92" ht="12.75">
      <c r="B92" t="str">
        <f>CONCATENATE(Lopputulokset!A96," ",Lopputulokset!C96," ",Lopputulokset!D96," ",Lopputulokset!G96)</f>
        <v>   </v>
      </c>
    </row>
    <row r="93" ht="12.75">
      <c r="B93" t="str">
        <f>CONCATENATE(Lopputulokset!A97," ",Lopputulokset!C97," ",Lopputulokset!D97," ",Lopputulokset!G97)</f>
        <v>   </v>
      </c>
    </row>
    <row r="94" ht="12.75">
      <c r="B94" t="str">
        <f>CONCATENATE(Lopputulokset!A98," ",Lopputulokset!C98," ",Lopputulokset!D98," ",Lopputulokset!G98)</f>
        <v>   </v>
      </c>
    </row>
    <row r="95" ht="12.75">
      <c r="B95" t="str">
        <f>CONCATENATE(Lopputulokset!A99," ",Lopputulokset!C99," ",Lopputulokset!D99," ",Lopputulokset!G99)</f>
        <v>   </v>
      </c>
    </row>
    <row r="96" ht="12.75">
      <c r="B96" t="str">
        <f>CONCATENATE(Lopputulokset!A100," ",Lopputulokset!C100," ",Lopputulokset!D100," ",Lopputulokset!G100)</f>
        <v>   </v>
      </c>
    </row>
    <row r="97" ht="12.75">
      <c r="B97" t="str">
        <f>CONCATENATE(Lopputulokset!A101," ",Lopputulokset!C101," ",Lopputulokset!D101," ",Lopputulokset!G101)</f>
        <v>   </v>
      </c>
    </row>
    <row r="98" ht="12.75">
      <c r="B98" t="str">
        <f>CONCATENATE(Lopputulokset!A102," ",Lopputulokset!C102," ",Lopputulokset!D102," ",Lopputulokset!G102)</f>
        <v>   </v>
      </c>
    </row>
    <row r="99" ht="12.75">
      <c r="B99" t="str">
        <f>CONCATENATE(Lopputulokset!A103," ",Lopputulokset!C103," ",Lopputulokset!D103," ",Lopputulokset!G103)</f>
        <v>   </v>
      </c>
    </row>
    <row r="100" ht="12.75">
      <c r="B100" t="str">
        <f>CONCATENATE(Lopputulokset!A104," ",Lopputulokset!C104," ",Lopputulokset!D104," ",Lopputulokset!G104)</f>
        <v>   </v>
      </c>
    </row>
    <row r="101" ht="12.75">
      <c r="B101" t="str">
        <f>CONCATENATE(Lopputulokset!A105," ",Lopputulokset!C105," ",Lopputulokset!D105," ",Lopputulokset!G105)</f>
        <v>   </v>
      </c>
    </row>
    <row r="102" ht="12.75">
      <c r="B102" t="str">
        <f>CONCATENATE(Lopputulokset!A106," ",Lopputulokset!C106," ",Lopputulokset!D106," ",Lopputulokset!G106)</f>
        <v>   </v>
      </c>
    </row>
    <row r="103" ht="12.75">
      <c r="B103" t="str">
        <f>CONCATENATE(Lopputulokset!A107," ",Lopputulokset!C107," ",Lopputulokset!D107," ",Lopputulokset!G107)</f>
        <v>   </v>
      </c>
    </row>
    <row r="104" ht="12.75">
      <c r="B104" t="str">
        <f>CONCATENATE(Lopputulokset!A108," ",Lopputulokset!C108," ",Lopputulokset!D108," ",Lopputulokset!G108)</f>
        <v>   </v>
      </c>
    </row>
    <row r="105" ht="12.75">
      <c r="B105" t="str">
        <f>CONCATENATE(Lopputulokset!A109," ",Lopputulokset!C109," ",Lopputulokset!D109," ",Lopputulokset!G109)</f>
        <v>   </v>
      </c>
    </row>
    <row r="106" ht="12.75">
      <c r="B106" t="str">
        <f>CONCATENATE(Lopputulokset!A110," ",Lopputulokset!C110," ",Lopputulokset!D110," ",Lopputulokset!G110)</f>
        <v>   </v>
      </c>
    </row>
    <row r="107" ht="12.75">
      <c r="B107" t="str">
        <f>CONCATENATE(Lopputulokset!A111," ",Lopputulokset!C111," ",Lopputulokset!D111," ",Lopputulokset!G111)</f>
        <v>   </v>
      </c>
    </row>
    <row r="108" ht="12.75">
      <c r="B108" t="str">
        <f>CONCATENATE(Lopputulokset!A112," ",Lopputulokset!C112," ",Lopputulokset!D112," ",Lopputulokset!G112)</f>
        <v>   </v>
      </c>
    </row>
    <row r="109" ht="12.75">
      <c r="B109" t="str">
        <f>CONCATENATE(Lopputulokset!A113," ",Lopputulokset!C113," ",Lopputulokset!D113," ",Lopputulokset!G113)</f>
        <v>   </v>
      </c>
    </row>
    <row r="110" ht="12.75">
      <c r="B110" t="str">
        <f>CONCATENATE(Lopputulokset!A114," ",Lopputulokset!C114," ",Lopputulokset!D114," ",Lopputulokset!G114)</f>
        <v>   </v>
      </c>
    </row>
    <row r="111" ht="12.75">
      <c r="B111" t="str">
        <f>CONCATENATE(Lopputulokset!A115," ",Lopputulokset!C115," ",Lopputulokset!D115," ",Lopputulokset!G115)</f>
        <v>   </v>
      </c>
    </row>
    <row r="112" ht="12.75">
      <c r="B112" t="str">
        <f>CONCATENATE(Lopputulokset!A116," ",Lopputulokset!C116," ",Lopputulokset!D116," ",Lopputulokset!G116)</f>
        <v>   </v>
      </c>
    </row>
    <row r="113" ht="12.75">
      <c r="B113" t="str">
        <f>CONCATENATE(Lopputulokset!A117," ",Lopputulokset!C117," ",Lopputulokset!D117," ",Lopputulokset!G117)</f>
        <v>   </v>
      </c>
    </row>
    <row r="114" ht="12.75">
      <c r="B114" t="str">
        <f>CONCATENATE(Lopputulokset!A118," ",Lopputulokset!C118," ",Lopputulokset!D118," ",Lopputulokset!G118)</f>
        <v>   </v>
      </c>
    </row>
    <row r="115" ht="12.75">
      <c r="B115" t="str">
        <f>CONCATENATE(Lopputulokset!A119," ",Lopputulokset!C119," ",Lopputulokset!D119," ",Lopputulokset!G119)</f>
        <v>   </v>
      </c>
    </row>
    <row r="116" ht="12.75">
      <c r="B116" t="str">
        <f>CONCATENATE(Lopputulokset!A120," ",Lopputulokset!C120," ",Lopputulokset!D120," ",Lopputulokset!G120)</f>
        <v>   </v>
      </c>
    </row>
    <row r="117" ht="12.75">
      <c r="B117" t="str">
        <f>CONCATENATE(Lopputulokset!A121," ",Lopputulokset!C121," ",Lopputulokset!D121," ",Lopputulokset!G121)</f>
        <v>   </v>
      </c>
    </row>
    <row r="118" ht="12.75">
      <c r="B118" t="str">
        <f>CONCATENATE(Lopputulokset!A122," ",Lopputulokset!C122," ",Lopputulokset!D122," ",Lopputulokset!G122)</f>
        <v>   </v>
      </c>
    </row>
    <row r="119" ht="12.75">
      <c r="B119" t="str">
        <f>CONCATENATE(Lopputulokset!A123," ",Lopputulokset!C123," ",Lopputulokset!D123," ",Lopputulokset!G123)</f>
        <v>   </v>
      </c>
    </row>
    <row r="120" ht="12.75">
      <c r="B120" t="str">
        <f>CONCATENATE(Lopputulokset!A124," ",Lopputulokset!C124," ",Lopputulokset!D124," ",Lopputulokset!G124)</f>
        <v>   </v>
      </c>
    </row>
    <row r="121" ht="12.75">
      <c r="B121" t="str">
        <f>CONCATENATE(Lopputulokset!A125," ",Lopputulokset!C125," ",Lopputulokset!D125," ",Lopputulokset!G125)</f>
        <v>   </v>
      </c>
    </row>
    <row r="122" ht="12.75">
      <c r="B122" t="str">
        <f>CONCATENATE(Lopputulokset!A126," ",Lopputulokset!C126," ",Lopputulokset!D126," ",Lopputulokset!G126)</f>
        <v>   </v>
      </c>
    </row>
    <row r="123" ht="12.75">
      <c r="B123" t="str">
        <f>CONCATENATE(Lopputulokset!A127," ",Lopputulokset!C127," ",Lopputulokset!D127," ",Lopputulokset!G127)</f>
        <v>   </v>
      </c>
    </row>
    <row r="124" ht="12.75">
      <c r="B124" t="str">
        <f>CONCATENATE(Lopputulokset!A128," ",Lopputulokset!C128," ",Lopputulokset!D128," ",Lopputulokset!G128)</f>
        <v>   </v>
      </c>
    </row>
    <row r="125" ht="12.75">
      <c r="B125" t="str">
        <f>CONCATENATE(Lopputulokset!A129," ",Lopputulokset!C129," ",Lopputulokset!D129," ",Lopputulokset!G129)</f>
        <v>   </v>
      </c>
    </row>
    <row r="126" ht="12.75">
      <c r="B126" t="str">
        <f>CONCATENATE(Lopputulokset!A130," ",Lopputulokset!C130," ",Lopputulokset!D130," ",Lopputulokset!G130)</f>
        <v>   </v>
      </c>
    </row>
    <row r="127" ht="12.75">
      <c r="B127" t="str">
        <f>CONCATENATE(Lopputulokset!A131," ",Lopputulokset!C131," ",Lopputulokset!D131," ",Lopputulokset!G131)</f>
        <v>   </v>
      </c>
    </row>
    <row r="128" ht="12.75">
      <c r="B128" t="str">
        <f>CONCATENATE(Lopputulokset!A132," ",Lopputulokset!C132," ",Lopputulokset!D132," ",Lopputulokset!G132)</f>
        <v>   </v>
      </c>
    </row>
    <row r="129" ht="12.75">
      <c r="B129" t="str">
        <f>CONCATENATE(Lopputulokset!A133," ",Lopputulokset!C133," ",Lopputulokset!D133," ",Lopputulokset!G133)</f>
        <v>   </v>
      </c>
    </row>
    <row r="130" ht="12.75">
      <c r="B130" t="str">
        <f>CONCATENATE(Lopputulokset!A134," ",Lopputulokset!C134," ",Lopputulokset!D134," ",Lopputulokset!G134)</f>
        <v>   </v>
      </c>
    </row>
    <row r="131" ht="12.75">
      <c r="B131" t="str">
        <f>CONCATENATE(Lopputulokset!A135," ",Lopputulokset!C135," ",Lopputulokset!D135," ",Lopputulokset!G135)</f>
        <v>   </v>
      </c>
    </row>
    <row r="132" ht="12.75">
      <c r="B132" t="str">
        <f>CONCATENATE(Lopputulokset!A136," ",Lopputulokset!C136," ",Lopputulokset!D136," ",Lopputulokset!G136)</f>
        <v>   </v>
      </c>
    </row>
    <row r="133" ht="12.75">
      <c r="B133" t="str">
        <f>CONCATENATE(Lopputulokset!A137," ",Lopputulokset!C137," ",Lopputulokset!D137," ",Lopputulokset!G137)</f>
        <v>   </v>
      </c>
    </row>
    <row r="134" ht="12.75">
      <c r="B134" t="str">
        <f>CONCATENATE(Lopputulokset!A138," ",Lopputulokset!C138," ",Lopputulokset!D138," ",Lopputulokset!G138)</f>
        <v>   </v>
      </c>
    </row>
    <row r="135" ht="12.75">
      <c r="B135" t="str">
        <f>CONCATENATE(Lopputulokset!A139," ",Lopputulokset!C139," ",Lopputulokset!D139," ",Lopputulokset!G139)</f>
        <v>   </v>
      </c>
    </row>
    <row r="136" ht="12.75">
      <c r="B136" t="str">
        <f>CONCATENATE(Lopputulokset!A140," ",Lopputulokset!C140," ",Lopputulokset!D140," ",Lopputulokset!G140)</f>
        <v>   </v>
      </c>
    </row>
    <row r="137" ht="12.75">
      <c r="B137" t="str">
        <f>CONCATENATE(Lopputulokset!A141," ",Lopputulokset!C141," ",Lopputulokset!D141," ",Lopputulokset!G141)</f>
        <v>   </v>
      </c>
    </row>
    <row r="138" ht="12.75">
      <c r="B138" t="str">
        <f>CONCATENATE(Lopputulokset!A142," ",Lopputulokset!C142," ",Lopputulokset!D142," ",Lopputulokset!G142)</f>
        <v>   </v>
      </c>
    </row>
    <row r="139" ht="12.75">
      <c r="B139" t="str">
        <f>CONCATENATE(Lopputulokset!A143," ",Lopputulokset!C143," ",Lopputulokset!D143," ",Lopputulokset!G143)</f>
        <v>   </v>
      </c>
    </row>
    <row r="140" ht="12.75">
      <c r="B140" t="str">
        <f>CONCATENATE(Lopputulokset!A144," ",Lopputulokset!C144," ",Lopputulokset!D144," ",Lopputulokset!G144)</f>
        <v>   </v>
      </c>
    </row>
    <row r="141" ht="12.75">
      <c r="B141" t="str">
        <f>CONCATENATE(Lopputulokset!A145," ",Lopputulokset!C145," ",Lopputulokset!D145," ",Lopputulokset!G145)</f>
        <v>   </v>
      </c>
    </row>
    <row r="142" ht="12.75">
      <c r="B142" t="str">
        <f>CONCATENATE(Lopputulokset!A146," ",Lopputulokset!C146," ",Lopputulokset!D146," ",Lopputulokset!G146)</f>
        <v>   </v>
      </c>
    </row>
    <row r="143" ht="12.75">
      <c r="B143" t="str">
        <f>CONCATENATE(Lopputulokset!A147," ",Lopputulokset!C147," ",Lopputulokset!D147," ",Lopputulokset!G147)</f>
        <v>   </v>
      </c>
    </row>
    <row r="144" ht="12.75">
      <c r="B144" t="str">
        <f>CONCATENATE(Lopputulokset!A148," ",Lopputulokset!C148," ",Lopputulokset!D148," ",Lopputulokset!G148)</f>
        <v>   </v>
      </c>
    </row>
    <row r="145" ht="12.75">
      <c r="B145" t="str">
        <f>CONCATENATE(Lopputulokset!A149," ",Lopputulokset!C149," ",Lopputulokset!D149," ",Lopputulokset!G149)</f>
        <v>   </v>
      </c>
    </row>
    <row r="146" ht="12.75">
      <c r="B146" t="str">
        <f>CONCATENATE(Lopputulokset!A150," ",Lopputulokset!C150," ",Lopputulokset!D150," ",Lopputulokset!G150)</f>
        <v>   </v>
      </c>
    </row>
    <row r="147" ht="12.75">
      <c r="B147" t="str">
        <f>CONCATENATE(Lopputulokset!A151," ",Lopputulokset!C151," ",Lopputulokset!D151," ",Lopputulokset!G151)</f>
        <v>   </v>
      </c>
    </row>
    <row r="148" ht="12.75">
      <c r="B148" t="str">
        <f>CONCATENATE(Lopputulokset!A152," ",Lopputulokset!C152," ",Lopputulokset!D152," ",Lopputulokset!G152)</f>
        <v>   </v>
      </c>
    </row>
    <row r="149" ht="12.75">
      <c r="B149" t="str">
        <f>CONCATENATE(Lopputulokset!A153," ",Lopputulokset!C153," ",Lopputulokset!D153," ",Lopputulokset!G153)</f>
        <v>   </v>
      </c>
    </row>
    <row r="150" ht="12.75">
      <c r="B150" t="str">
        <f>CONCATENATE(Lopputulokset!A154," ",Lopputulokset!C154," ",Lopputulokset!D154," ",Lopputulokset!G154)</f>
        <v>   </v>
      </c>
    </row>
    <row r="151" ht="12.75">
      <c r="B151" t="str">
        <f>CONCATENATE(Lopputulokset!A155," ",Lopputulokset!C155," ",Lopputulokset!D155," ",Lopputulokset!G155)</f>
        <v>   </v>
      </c>
    </row>
    <row r="152" ht="12.75">
      <c r="B152" t="str">
        <f>CONCATENATE(Lopputulokset!A156," ",Lopputulokset!C156," ",Lopputulokset!D156," ",Lopputulokset!G156)</f>
        <v>   </v>
      </c>
    </row>
    <row r="153" ht="12.75">
      <c r="B153" t="str">
        <f>CONCATENATE(Lopputulokset!A157," ",Lopputulokset!C157," ",Lopputulokset!D157," ",Lopputulokset!G157)</f>
        <v>   </v>
      </c>
    </row>
    <row r="154" ht="12.75">
      <c r="B154" t="str">
        <f>CONCATENATE(Lopputulokset!A158," ",Lopputulokset!C158," ",Lopputulokset!D158," ",Lopputulokset!G158)</f>
        <v>   </v>
      </c>
    </row>
    <row r="155" ht="12.75">
      <c r="B155" t="str">
        <f>CONCATENATE(Lopputulokset!A159," ",Lopputulokset!C159," ",Lopputulokset!D159," ",Lopputulokset!G159)</f>
        <v>   </v>
      </c>
    </row>
    <row r="156" ht="12.75">
      <c r="B156" t="str">
        <f>CONCATENATE(Lopputulokset!A160," ",Lopputulokset!C160," ",Lopputulokset!D160," ",Lopputulokset!G160)</f>
        <v>   </v>
      </c>
    </row>
    <row r="157" ht="12.75">
      <c r="B157" t="str">
        <f>CONCATENATE(Lopputulokset!A161," ",Lopputulokset!C161," ",Lopputulokset!D161," ",Lopputulokset!G161)</f>
        <v>   </v>
      </c>
    </row>
    <row r="158" ht="12.75">
      <c r="B158" t="str">
        <f>CONCATENATE(Lopputulokset!A162," ",Lopputulokset!C162," ",Lopputulokset!D162," ",Lopputulokset!G162)</f>
        <v>   </v>
      </c>
    </row>
    <row r="159" ht="12.75">
      <c r="B159" t="str">
        <f>CONCATENATE(Lopputulokset!A163," ",Lopputulokset!C163," ",Lopputulokset!D163," ",Lopputulokset!G163)</f>
        <v>   </v>
      </c>
    </row>
    <row r="160" ht="12.75">
      <c r="B160" t="str">
        <f>CONCATENATE(Lopputulokset!A164," ",Lopputulokset!C164," ",Lopputulokset!D164," ",Lopputulokset!G164)</f>
        <v>   </v>
      </c>
    </row>
    <row r="161" ht="12.75">
      <c r="B161" t="str">
        <f>CONCATENATE(Lopputulokset!A165," ",Lopputulokset!C165," ",Lopputulokset!D165," ",Lopputulokset!G165)</f>
        <v>   </v>
      </c>
    </row>
    <row r="162" ht="12.75">
      <c r="B162" t="str">
        <f>CONCATENATE(Lopputulokset!A166," ",Lopputulokset!C166," ",Lopputulokset!D166," ",Lopputulokset!G166)</f>
        <v>   </v>
      </c>
    </row>
    <row r="163" ht="12.75">
      <c r="B163" t="str">
        <f>CONCATENATE(Lopputulokset!A167," ",Lopputulokset!C167," ",Lopputulokset!D167," ",Lopputulokset!G167)</f>
        <v>   </v>
      </c>
    </row>
    <row r="164" ht="12.75">
      <c r="B164" t="str">
        <f>CONCATENATE(Lopputulokset!A168," ",Lopputulokset!C168," ",Lopputulokset!D168," ",Lopputulokset!G168)</f>
        <v>   </v>
      </c>
    </row>
    <row r="165" ht="12.75">
      <c r="B165" t="str">
        <f>CONCATENATE(Lopputulokset!A169," ",Lopputulokset!C169," ",Lopputulokset!D169," ",Lopputulokset!G169)</f>
        <v>   </v>
      </c>
    </row>
    <row r="166" ht="12.75">
      <c r="B166" t="str">
        <f>CONCATENATE(Lopputulokset!A170," ",Lopputulokset!C170," ",Lopputulokset!D170," ",Lopputulokset!G170)</f>
        <v>   </v>
      </c>
    </row>
    <row r="167" ht="12.75">
      <c r="B167" t="str">
        <f>CONCATENATE(Lopputulokset!A171," ",Lopputulokset!C171," ",Lopputulokset!D171," ",Lopputulokset!G171)</f>
        <v>   </v>
      </c>
    </row>
    <row r="168" ht="12.75">
      <c r="B168" t="str">
        <f>CONCATENATE(Lopputulokset!A172," ",Lopputulokset!C172," ",Lopputulokset!D172," ",Lopputulokset!G172)</f>
        <v>   </v>
      </c>
    </row>
    <row r="169" ht="12.75">
      <c r="B169" t="str">
        <f>CONCATENATE(Lopputulokset!A173," ",Lopputulokset!C173," ",Lopputulokset!D173," ",Lopputulokset!G173)</f>
        <v>   </v>
      </c>
    </row>
    <row r="170" ht="12.75">
      <c r="B170" t="str">
        <f>CONCATENATE(Lopputulokset!A174," ",Lopputulokset!C174," ",Lopputulokset!D174," ",Lopputulokset!G174)</f>
        <v>   </v>
      </c>
    </row>
    <row r="171" ht="12.75">
      <c r="B171" t="str">
        <f>CONCATENATE(Lopputulokset!A175," ",Lopputulokset!C175," ",Lopputulokset!D175," ",Lopputulokset!G175)</f>
        <v>   </v>
      </c>
    </row>
    <row r="172" ht="12.75">
      <c r="B172" t="str">
        <f>CONCATENATE(Lopputulokset!A176," ",Lopputulokset!C176," ",Lopputulokset!D176," ",Lopputulokset!G176)</f>
        <v>   </v>
      </c>
    </row>
    <row r="173" ht="12.75">
      <c r="B173" t="str">
        <f>CONCATENATE(Lopputulokset!A177," ",Lopputulokset!C177," ",Lopputulokset!D177," ",Lopputulokset!G177)</f>
        <v>   </v>
      </c>
    </row>
    <row r="174" ht="12.75">
      <c r="B174" t="str">
        <f>CONCATENATE(Lopputulokset!A178," ",Lopputulokset!C178," ",Lopputulokset!D178," ",Lopputulokset!G178)</f>
        <v>   </v>
      </c>
    </row>
    <row r="175" ht="12.75">
      <c r="B175" t="str">
        <f>CONCATENATE(Lopputulokset!A179," ",Lopputulokset!C179," ",Lopputulokset!D179," ",Lopputulokset!G179)</f>
        <v>   </v>
      </c>
    </row>
    <row r="176" ht="12.75">
      <c r="B176" t="str">
        <f>CONCATENATE(Lopputulokset!A180," ",Lopputulokset!C180," ",Lopputulokset!D180," ",Lopputulokset!G180)</f>
        <v>   </v>
      </c>
    </row>
    <row r="177" ht="12.75">
      <c r="B177" t="str">
        <f>CONCATENATE(Lopputulokset!A181," ",Lopputulokset!C181," ",Lopputulokset!D181," ",Lopputulokset!G181)</f>
        <v>   </v>
      </c>
    </row>
    <row r="178" ht="12.75">
      <c r="B178" t="str">
        <f>CONCATENATE(Lopputulokset!A182," ",Lopputulokset!C182," ",Lopputulokset!D182," ",Lopputulokset!G182)</f>
        <v>   </v>
      </c>
    </row>
    <row r="179" ht="12.75">
      <c r="B179" t="str">
        <f>CONCATENATE(Lopputulokset!A183," ",Lopputulokset!C183," ",Lopputulokset!D183," ",Lopputulokset!G183)</f>
        <v>   </v>
      </c>
    </row>
    <row r="180" ht="12.75">
      <c r="B180" t="str">
        <f>CONCATENATE(Lopputulokset!A184," ",Lopputulokset!C184," ",Lopputulokset!D184," ",Lopputulokset!G184)</f>
        <v>   </v>
      </c>
    </row>
    <row r="181" ht="12.75">
      <c r="B181" t="str">
        <f>CONCATENATE(Lopputulokset!A185," ",Lopputulokset!C185," ",Lopputulokset!D185," ",Lopputulokset!G185)</f>
        <v>   </v>
      </c>
    </row>
    <row r="182" ht="12.75">
      <c r="B182" t="str">
        <f>CONCATENATE(Lopputulokset!A186," ",Lopputulokset!C186," ",Lopputulokset!D186," ",Lopputulokset!G186)</f>
        <v>   </v>
      </c>
    </row>
    <row r="183" ht="12.75">
      <c r="B183" t="str">
        <f>CONCATENATE(Lopputulokset!A187," ",Lopputulokset!C187," ",Lopputulokset!D187," ",Lopputulokset!G187)</f>
        <v>   </v>
      </c>
    </row>
    <row r="184" ht="12.75">
      <c r="B184" t="str">
        <f>CONCATENATE(Lopputulokset!A188," ",Lopputulokset!C188," ",Lopputulokset!D188," ",Lopputulokset!G188)</f>
        <v>   </v>
      </c>
    </row>
    <row r="185" ht="12.75">
      <c r="B185" t="str">
        <f>CONCATENATE(Lopputulokset!A189," ",Lopputulokset!C189," ",Lopputulokset!D189," ",Lopputulokset!G189)</f>
        <v>   </v>
      </c>
    </row>
    <row r="186" ht="12.75">
      <c r="B186" t="str">
        <f>CONCATENATE(Lopputulokset!A190," ",Lopputulokset!C190," ",Lopputulokset!D190," ",Lopputulokset!G190)</f>
        <v>   </v>
      </c>
    </row>
    <row r="187" ht="12.75">
      <c r="B187" t="str">
        <f>CONCATENATE(Lopputulokset!A191," ",Lopputulokset!C191," ",Lopputulokset!D191," ",Lopputulokset!G191)</f>
        <v>   </v>
      </c>
    </row>
    <row r="188" ht="12.75">
      <c r="B188" t="str">
        <f>CONCATENATE(Lopputulokset!A192," ",Lopputulokset!C192," ",Lopputulokset!D192," ",Lopputulokset!G192)</f>
        <v>   </v>
      </c>
    </row>
    <row r="189" ht="12.75">
      <c r="B189" t="str">
        <f>CONCATENATE(Lopputulokset!A193," ",Lopputulokset!C193," ",Lopputulokset!D193," ",Lopputulokset!G193)</f>
        <v>   </v>
      </c>
    </row>
    <row r="190" ht="12.75">
      <c r="B190" t="str">
        <f>CONCATENATE(Lopputulokset!A194," ",Lopputulokset!C194," ",Lopputulokset!D194," ",Lopputulokset!G194)</f>
        <v>   </v>
      </c>
    </row>
    <row r="191" ht="12.75">
      <c r="B191" t="str">
        <f>CONCATENATE(Lopputulokset!A195," ",Lopputulokset!C195," ",Lopputulokset!D195," ",Lopputulokset!G195)</f>
        <v>   </v>
      </c>
    </row>
    <row r="192" ht="12.75">
      <c r="B192" t="str">
        <f>CONCATENATE(Lopputulokset!A196," ",Lopputulokset!C196," ",Lopputulokset!D196," ",Lopputulokset!G196)</f>
        <v>   </v>
      </c>
    </row>
    <row r="193" ht="12.75">
      <c r="B193" t="str">
        <f>CONCATENATE(Lopputulokset!A197," ",Lopputulokset!C197," ",Lopputulokset!D197," ",Lopputulokset!G197)</f>
        <v>   </v>
      </c>
    </row>
    <row r="194" ht="12.75">
      <c r="B194" t="str">
        <f>CONCATENATE(Lopputulokset!A198," ",Lopputulokset!C198," ",Lopputulokset!D198," ",Lopputulokset!G198)</f>
        <v>   </v>
      </c>
    </row>
    <row r="195" ht="12.75">
      <c r="B195" t="str">
        <f>CONCATENATE(Lopputulokset!A199," ",Lopputulokset!C199," ",Lopputulokset!D199," ",Lopputulokset!G199)</f>
        <v>   </v>
      </c>
    </row>
    <row r="196" ht="12.75">
      <c r="B196" t="str">
        <f>CONCATENATE(Lopputulokset!A200," ",Lopputulokset!C200," ",Lopputulokset!D200," ",Lopputulokset!G200)</f>
        <v>   </v>
      </c>
    </row>
    <row r="197" ht="12.75">
      <c r="B197" t="str">
        <f>CONCATENATE(Lopputulokset!A201," ",Lopputulokset!C201," ",Lopputulokset!D201," ",Lopputulokset!G201)</f>
        <v>   </v>
      </c>
    </row>
    <row r="198" ht="12.75">
      <c r="B198" t="str">
        <f>CONCATENATE(Lopputulokset!A202," ",Lopputulokset!C202," ",Lopputulokset!D202," ",Lopputulokset!G202)</f>
        <v>   </v>
      </c>
    </row>
    <row r="199" ht="12.75">
      <c r="B199" t="str">
        <f>CONCATENATE(Lopputulokset!A203," ",Lopputulokset!C203," ",Lopputulokset!D203," ",Lopputulokset!G203)</f>
        <v>   </v>
      </c>
    </row>
    <row r="200" ht="12.75">
      <c r="B200" t="str">
        <f>CONCATENATE(Lopputulokset!A204," ",Lopputulokset!C204," ",Lopputulokset!D204," ",Lopputulokset!G204)</f>
        <v>   </v>
      </c>
    </row>
    <row r="201" ht="12.75">
      <c r="B201" t="str">
        <f>CONCATENATE(Lopputulokset!A205," ",Lopputulokset!C205," ",Lopputulokset!D205," ",Lopputulokset!G205)</f>
        <v>   </v>
      </c>
    </row>
    <row r="202" ht="12.75">
      <c r="B202" t="str">
        <f>CONCATENATE(Lopputulokset!A206," ",Lopputulokset!C206," ",Lopputulokset!D206," ",Lopputulokset!G206)</f>
        <v>   </v>
      </c>
    </row>
    <row r="203" ht="12.75">
      <c r="B203" t="str">
        <f>CONCATENATE(Lopputulokset!A207," ",Lopputulokset!C207," ",Lopputulokset!D207," ",Lopputulokset!G207)</f>
        <v>   </v>
      </c>
    </row>
    <row r="204" ht="12.75">
      <c r="B204" t="str">
        <f>CONCATENATE(Lopputulokset!A208," ",Lopputulokset!C208," ",Lopputulokset!D208," ",Lopputulokset!G208)</f>
        <v>   </v>
      </c>
    </row>
    <row r="205" ht="12.75">
      <c r="B205" t="str">
        <f>CONCATENATE(Lopputulokset!A209," ",Lopputulokset!C209," ",Lopputulokset!D209," ",Lopputulokset!G209)</f>
        <v>   </v>
      </c>
    </row>
    <row r="206" ht="12.75">
      <c r="B206" t="str">
        <f>CONCATENATE(Lopputulokset!A210," ",Lopputulokset!C210," ",Lopputulokset!D210," ",Lopputulokset!G210)</f>
        <v>   </v>
      </c>
    </row>
    <row r="207" ht="12.75">
      <c r="B207" t="str">
        <f>CONCATENATE(Lopputulokset!A211," ",Lopputulokset!C211," ",Lopputulokset!D211," ",Lopputulokset!G211)</f>
        <v>   </v>
      </c>
    </row>
    <row r="208" ht="12.75">
      <c r="B208" t="str">
        <f>CONCATENATE(Lopputulokset!A212," ",Lopputulokset!C212," ",Lopputulokset!D212," ",Lopputulokset!G212)</f>
        <v>   </v>
      </c>
    </row>
    <row r="209" ht="12.75">
      <c r="B209" t="str">
        <f>CONCATENATE(Lopputulokset!A213," ",Lopputulokset!C213," ",Lopputulokset!D213," ",Lopputulokset!G213)</f>
        <v>   </v>
      </c>
    </row>
    <row r="210" ht="12.75">
      <c r="B210" t="str">
        <f>CONCATENATE(Lopputulokset!A214," ",Lopputulokset!C214," ",Lopputulokset!D214," ",Lopputulokset!G214)</f>
        <v>   </v>
      </c>
    </row>
    <row r="211" ht="12.75">
      <c r="B211" t="str">
        <f>CONCATENATE(Lopputulokset!A215," ",Lopputulokset!C215," ",Lopputulokset!D215," ",Lopputulokset!G215)</f>
        <v>   </v>
      </c>
    </row>
    <row r="212" ht="12.75">
      <c r="B212" t="str">
        <f>CONCATENATE(Lopputulokset!A216," ",Lopputulokset!C216," ",Lopputulokset!D216," ",Lopputulokset!G216)</f>
        <v>   </v>
      </c>
    </row>
    <row r="213" ht="12.75">
      <c r="B213" t="str">
        <f>CONCATENATE(Lopputulokset!A217," ",Lopputulokset!C217," ",Lopputulokset!D217," ",Lopputulokset!G217)</f>
        <v>   </v>
      </c>
    </row>
    <row r="214" ht="12.75">
      <c r="B214" t="str">
        <f>CONCATENATE(Lopputulokset!A218," ",Lopputulokset!C218," ",Lopputulokset!D218," ",Lopputulokset!G218)</f>
        <v>   </v>
      </c>
    </row>
    <row r="215" ht="12.75">
      <c r="B215" t="str">
        <f>CONCATENATE(Lopputulokset!A219," ",Lopputulokset!C219," ",Lopputulokset!D219," ",Lopputulokset!G219)</f>
        <v>   </v>
      </c>
    </row>
    <row r="216" ht="12.75">
      <c r="B216" t="str">
        <f>CONCATENATE(Lopputulokset!A220," ",Lopputulokset!C220," ",Lopputulokset!D220," ",Lopputulokset!G220)</f>
        <v>   </v>
      </c>
    </row>
    <row r="217" ht="12.75">
      <c r="B217" t="str">
        <f>CONCATENATE(Lopputulokset!A221," ",Lopputulokset!C221," ",Lopputulokset!D221," ",Lopputulokset!G221)</f>
        <v>   </v>
      </c>
    </row>
    <row r="218" ht="12.75">
      <c r="B218" t="str">
        <f>CONCATENATE(Lopputulokset!A222," ",Lopputulokset!C222," ",Lopputulokset!D222," ",Lopputulokset!G222)</f>
        <v>   </v>
      </c>
    </row>
    <row r="219" ht="12.75">
      <c r="B219" t="str">
        <f>CONCATENATE(Lopputulokset!A223," ",Lopputulokset!C223," ",Lopputulokset!D223," ",Lopputulokset!G223)</f>
        <v>   </v>
      </c>
    </row>
  </sheetData>
  <sheetProtection/>
  <printOptions/>
  <pageMargins left="0.7086614173228347" right="0.7086614173228347" top="0.7480314960629921" bottom="0.7480314960629921" header="0.31496062992125984" footer="0.31496062992125984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B219"/>
  <sheetViews>
    <sheetView zoomScalePageLayoutView="0" workbookViewId="0" topLeftCell="A1">
      <selection activeCell="B3" sqref="B3"/>
    </sheetView>
  </sheetViews>
  <sheetFormatPr defaultColWidth="9.140625" defaultRowHeight="12.75"/>
  <cols>
    <col min="2" max="2" width="40.421875" style="0" customWidth="1"/>
  </cols>
  <sheetData>
    <row r="2" ht="12.75">
      <c r="B2" t="str">
        <f>CONCATENATE(Lopputulokset!A1)</f>
        <v>MERI TEIJO SUOMI - SLALOM</v>
      </c>
    </row>
    <row r="3" ht="12.75">
      <c r="B3" t="str">
        <f>CONCATENATE(Lopputulokset!A4," ",Lopputulokset!C4," ",Lopputulokset!D4," ",Lopputulokset!E4," ",Lopputulokset!F4," ",Lopputulokset!G4)</f>
        <v>     </v>
      </c>
    </row>
    <row r="4" ht="12.75">
      <c r="B4" t="str">
        <f>CONCATENATE(Lopputulokset!A5," ",Lopputulokset!C5," ",Lopputulokset!D5," ",Lopputulokset!E5," ",Lopputulokset!F5," ",Lopputulokset!G5)</f>
        <v> Pujottelu    </v>
      </c>
    </row>
    <row r="5" ht="12.75">
      <c r="B5" t="str">
        <f>CONCATENATE(Lopputulokset!A6," ",Lopputulokset!C6," ",Lopputulokset!D6," ",Lopputulokset!E6," ",Lopputulokset!F6," ",Lopputulokset!G6)</f>
        <v>Sij. Sukunimi Etunimi 1. lasku Tasoitus Lopputulos</v>
      </c>
    </row>
    <row r="6" ht="12.75">
      <c r="B6" t="str">
        <f>CONCATENATE(Lopputulokset!A7," ",Lopputulokset!C7," ",Lopputulokset!D7," ",Lopputulokset!E7," ",Lopputulokset!F7," ",Lopputulokset!G7)</f>
        <v>1 Nieminen Reima 22,93 0,9 20,637</v>
      </c>
    </row>
    <row r="7" ht="12.75">
      <c r="B7" t="str">
        <f>CONCATENATE(Lopputulokset!A8," ",Lopputulokset!C8," ",Lopputulokset!D8," ",Lopputulokset!E8," ",Lopputulokset!F8," ",Lopputulokset!G8)</f>
        <v>2 Tuominen Tommi 23,505 0,92 21,625</v>
      </c>
    </row>
    <row r="8" ht="12.75">
      <c r="B8" t="str">
        <f>CONCATENATE(Lopputulokset!A9," ",Lopputulokset!C9," ",Lopputulokset!D9," ",Lopputulokset!E9," ",Lopputulokset!F9," ",Lopputulokset!G9)</f>
        <v>3 Ruostesaari Mari 30,044 0,72 21,632</v>
      </c>
    </row>
    <row r="9" ht="12.75">
      <c r="B9" t="str">
        <f>CONCATENATE(Lopputulokset!A10," ",Lopputulokset!C10," ",Lopputulokset!D10," ",Lopputulokset!E10," ",Lopputulokset!F10," ",Lopputulokset!G10)</f>
        <v>4 Heikurinen Samu 23,753 0,93 22,09</v>
      </c>
    </row>
    <row r="10" ht="12.75">
      <c r="B10" t="str">
        <f>CONCATENATE(Lopputulokset!A11," ",Lopputulokset!C11," ",Lopputulokset!D11," ",Lopputulokset!E11," ",Lopputulokset!F11," ",Lopputulokset!G11)</f>
        <v>5 Koski Jarkko 29,689 0,75 22,267</v>
      </c>
    </row>
    <row r="11" ht="12.75">
      <c r="B11" t="str">
        <f>CONCATENATE(Lopputulokset!A12," ",Lopputulokset!C12," ",Lopputulokset!D12," ",Lopputulokset!E12," ",Lopputulokset!F12," ",Lopputulokset!G12)</f>
        <v>6 Saarinen Lotta 27,157 0,83 22,54</v>
      </c>
    </row>
    <row r="12" ht="12.75">
      <c r="B12" t="str">
        <f>CONCATENATE(Lopputulokset!A13," ",Lopputulokset!C13," ",Lopputulokset!D13," ",Lopputulokset!E13," ",Lopputulokset!F13," ",Lopputulokset!G13)</f>
        <v>7 Wikström Ulrika 23,364 0,97 22,663</v>
      </c>
    </row>
    <row r="13" ht="12.75">
      <c r="B13" t="str">
        <f>CONCATENATE(Lopputulokset!A14," ",Lopputulokset!C14," ",Lopputulokset!D14," ",Lopputulokset!E14," ",Lopputulokset!F14," ",Lopputulokset!G14)</f>
        <v>8 Saarinen Inka 25,656 0,9 23,09</v>
      </c>
    </row>
    <row r="14" ht="12.75">
      <c r="B14" t="str">
        <f>CONCATENATE(Lopputulokset!A15," ",Lopputulokset!C15," ",Lopputulokset!D15," ",Lopputulokset!E15," ",Lopputulokset!F15," ",Lopputulokset!G15)</f>
        <v>9 Wahlsten Ida 26,74 0,88 23,531</v>
      </c>
    </row>
    <row r="15" ht="12.75">
      <c r="B15" t="str">
        <f>CONCATENATE(Lopputulokset!A16," ",Lopputulokset!C16," ",Lopputulokset!D16," ",Lopputulokset!E16," ",Lopputulokset!F16," ",Lopputulokset!G16)</f>
        <v>10 Westerlund Ville 27,694 0,85 23,54</v>
      </c>
    </row>
    <row r="16" ht="12.75">
      <c r="B16" t="str">
        <f>CONCATENATE(Lopputulokset!A17," ",Lopputulokset!C17," ",Lopputulokset!D17," ",Lopputulokset!E17," ",Lopputulokset!F17," ",Lopputulokset!G17)</f>
        <v>11 Heikurinen Saku 23,61 1 23,61</v>
      </c>
    </row>
    <row r="17" ht="12.75">
      <c r="B17" t="str">
        <f>CONCATENATE(Lopputulokset!A18," ",Lopputulokset!C18," ",Lopputulokset!D18," ",Lopputulokset!E18," ",Lopputulokset!F18," ",Lopputulokset!G18)</f>
        <v>12 Nuoritalo Suvi 27,125 0,9 24,413</v>
      </c>
    </row>
    <row r="18" ht="12.75">
      <c r="B18" t="str">
        <f>CONCATENATE(Lopputulokset!A19," ",Lopputulokset!C19," ",Lopputulokset!D19," ",Lopputulokset!E19," ",Lopputulokset!F19," ",Lopputulokset!G19)</f>
        <v>13 Heino Nea 30,437 0,83 25,263</v>
      </c>
    </row>
    <row r="19" ht="12.75">
      <c r="B19" t="str">
        <f>CONCATENATE(Lopputulokset!A20," ",Lopputulokset!C20," ",Lopputulokset!D20," ",Lopputulokset!E20," ",Lopputulokset!F20," ",Lopputulokset!G20)</f>
        <v>14 Hellström Anton 31,223 0,84 26,227</v>
      </c>
    </row>
    <row r="20" ht="12.75">
      <c r="B20" t="str">
        <f>CONCATENATE(Lopputulokset!A21," ",Lopputulokset!C21," ",Lopputulokset!D21," ",Lopputulokset!E21," ",Lopputulokset!F21," ",Lopputulokset!G21)</f>
        <v>15 Kangas Tomi 29,112 0,96 27,948</v>
      </c>
    </row>
    <row r="21" ht="12.75">
      <c r="B21" t="str">
        <f>CONCATENATE(Lopputulokset!A22," ",Lopputulokset!C22," ",Lopputulokset!D22," ",Lopputulokset!E22," ",Lopputulokset!F22," ",Lopputulokset!G22)</f>
        <v>16 Hellström Tony 31,752 0,94 29,847</v>
      </c>
    </row>
    <row r="22" ht="12.75">
      <c r="B22" t="str">
        <f>CONCATENATE(Lopputulokset!A26," ",Lopputulokset!C26," ",Lopputulokset!D26," ",Lopputulokset!E26," ",Lopputulokset!F26," ",Lopputulokset!G26)</f>
        <v>1 Alanne Jan 32,236 0,85 27,401</v>
      </c>
    </row>
    <row r="23" ht="12.75">
      <c r="B23" t="str">
        <f>CONCATENATE(Lopputulokset!A27," ",Lopputulokset!C27," ",Lopputulokset!D27," ",Lopputulokset!E27," ",Lopputulokset!F27," ",Lopputulokset!G27)</f>
        <v>2 Alanne Mika 40,969 0,88 36,053</v>
      </c>
    </row>
    <row r="24" ht="12.75">
      <c r="B24" t="str">
        <f>CONCATENATE(Lopputulokset!A28," ",Lopputulokset!C28," ",Lopputulokset!D28," ",Lopputulokset!E28," ",Lopputulokset!F28," ",Lopputulokset!G28)</f>
        <v>     </v>
      </c>
    </row>
    <row r="25" ht="12.75">
      <c r="B25" t="str">
        <f>CONCATENATE(Lopputulokset!A29," ",Lopputulokset!C29," ",Lopputulokset!D29," ",Lopputulokset!E29," ",Lopputulokset!F29," ",Lopputulokset!G29)</f>
        <v>     </v>
      </c>
    </row>
    <row r="26" ht="12.75">
      <c r="B26" t="str">
        <f>CONCATENATE(Lopputulokset!A30," ",Lopputulokset!C30," ",Lopputulokset!D30," ",Lopputulokset!E30," ",Lopputulokset!F30," ",Lopputulokset!G30)</f>
        <v>     </v>
      </c>
    </row>
    <row r="27" ht="12.75">
      <c r="B27" t="str">
        <f>CONCATENATE(Lopputulokset!A31," ",Lopputulokset!C31," ",Lopputulokset!D31," ",Lopputulokset!E31," ",Lopputulokset!F31," ",Lopputulokset!G31)</f>
        <v>     </v>
      </c>
    </row>
    <row r="28" ht="12.75">
      <c r="B28" t="str">
        <f>CONCATENATE(Lopputulokset!A32," ",Lopputulokset!C32," ",Lopputulokset!D32," ",Lopputulokset!E32," ",Lopputulokset!F32," ",Lopputulokset!G32)</f>
        <v>     </v>
      </c>
    </row>
    <row r="29" ht="12.75">
      <c r="B29" t="str">
        <f>CONCATENATE(Lopputulokset!A33," ",Lopputulokset!C33," ",Lopputulokset!D33," ",Lopputulokset!E33," ",Lopputulokset!F33," ",Lopputulokset!G33)</f>
        <v>     </v>
      </c>
    </row>
    <row r="30" ht="12.75">
      <c r="B30" t="str">
        <f>CONCATENATE(Lopputulokset!A34," ",Lopputulokset!C34," ",Lopputulokset!D34," ",Lopputulokset!E34," ",Lopputulokset!F34," ",Lopputulokset!G34)</f>
        <v>     </v>
      </c>
    </row>
    <row r="31" ht="12.75">
      <c r="B31" t="str">
        <f>CONCATENATE(Lopputulokset!A35," ",Lopputulokset!C35," ",Lopputulokset!D35," ",Lopputulokset!E35," ",Lopputulokset!F35," ",Lopputulokset!G35)</f>
        <v>     </v>
      </c>
    </row>
    <row r="32" ht="12.75">
      <c r="B32" t="str">
        <f>CONCATENATE(Lopputulokset!A36," ",Lopputulokset!C36," ",Lopputulokset!D36," ",Lopputulokset!E36," ",Lopputulokset!F36," ",Lopputulokset!G36)</f>
        <v>     </v>
      </c>
    </row>
    <row r="33" ht="12.75">
      <c r="B33" t="str">
        <f>CONCATENATE(Lopputulokset!A37," ",Lopputulokset!C37," ",Lopputulokset!D37," ",Lopputulokset!E37," ",Lopputulokset!F37," ",Lopputulokset!G37)</f>
        <v>     </v>
      </c>
    </row>
    <row r="34" ht="12.75">
      <c r="B34" t="str">
        <f>CONCATENATE(Lopputulokset!A38," ",Lopputulokset!C38," ",Lopputulokset!D38," ",Lopputulokset!E38," ",Lopputulokset!F38," ",Lopputulokset!G38)</f>
        <v>     </v>
      </c>
    </row>
    <row r="35" ht="12.75">
      <c r="B35" t="str">
        <f>CONCATENATE(Lopputulokset!A39," ",Lopputulokset!C39," ",Lopputulokset!D39," ",Lopputulokset!E39," ",Lopputulokset!F39," ",Lopputulokset!G39)</f>
        <v>     </v>
      </c>
    </row>
    <row r="36" ht="12.75">
      <c r="B36" t="str">
        <f>CONCATENATE(Lopputulokset!A40," ",Lopputulokset!C40," ",Lopputulokset!D40," ",Lopputulokset!E40," ",Lopputulokset!F40," ",Lopputulokset!G40)</f>
        <v>     </v>
      </c>
    </row>
    <row r="37" ht="12.75">
      <c r="B37" t="str">
        <f>CONCATENATE(Lopputulokset!A41," ",Lopputulokset!C41," ",Lopputulokset!D41," ",Lopputulokset!E41," ",Lopputulokset!F41," ",Lopputulokset!G41)</f>
        <v>     </v>
      </c>
    </row>
    <row r="38" ht="12.75">
      <c r="B38" t="str">
        <f>CONCATENATE(Lopputulokset!A42," ",Lopputulokset!C42," ",Lopputulokset!D42," ",Lopputulokset!E42," ",Lopputulokset!F42," ",Lopputulokset!G42)</f>
        <v>     </v>
      </c>
    </row>
    <row r="39" ht="12.75">
      <c r="B39" t="str">
        <f>CONCATENATE(Lopputulokset!A43," ",Lopputulokset!C43," ",Lopputulokset!D43," ",Lopputulokset!E43," ",Lopputulokset!F43," ",Lopputulokset!G43)</f>
        <v>     </v>
      </c>
    </row>
    <row r="40" ht="12.75">
      <c r="B40" t="str">
        <f>CONCATENATE(Lopputulokset!A44," ",Lopputulokset!C44," ",Lopputulokset!D44," ",Lopputulokset!E44," ",Lopputulokset!F44," ",Lopputulokset!G44)</f>
        <v>     </v>
      </c>
    </row>
    <row r="41" ht="12.75">
      <c r="B41" t="str">
        <f>CONCATENATE(Lopputulokset!A45," ",Lopputulokset!C45," ",Lopputulokset!D45," ",Lopputulokset!E45," ",Lopputulokset!F45," ",Lopputulokset!G45)</f>
        <v>     </v>
      </c>
    </row>
    <row r="42" ht="12.75">
      <c r="B42" t="str">
        <f>CONCATENATE(Lopputulokset!A46," ",Lopputulokset!C46," ",Lopputulokset!D46," ",Lopputulokset!E46," ",Lopputulokset!F46," ",Lopputulokset!G46)</f>
        <v>     </v>
      </c>
    </row>
    <row r="43" ht="12.75">
      <c r="B43" t="str">
        <f>CONCATENATE(Lopputulokset!A47," ",Lopputulokset!C47," ",Lopputulokset!D47," ",Lopputulokset!E47," ",Lopputulokset!F47," ",Lopputulokset!G47)</f>
        <v>     </v>
      </c>
    </row>
    <row r="44" ht="12.75">
      <c r="B44" t="str">
        <f>CONCATENATE(Lopputulokset!A48," ",Lopputulokset!C48," ",Lopputulokset!D48," ",Lopputulokset!E48," ",Lopputulokset!F48," ",Lopputulokset!G48)</f>
        <v>     </v>
      </c>
    </row>
    <row r="45" ht="12.75">
      <c r="B45" t="str">
        <f>CONCATENATE(Lopputulokset!A49," ",Lopputulokset!C49," ",Lopputulokset!D49," ",Lopputulokset!E49," ",Lopputulokset!F49," ",Lopputulokset!G49)</f>
        <v>     </v>
      </c>
    </row>
    <row r="46" ht="12.75">
      <c r="B46" t="str">
        <f>CONCATENATE(Lopputulokset!A50," ",Lopputulokset!C50," ",Lopputulokset!D50," ",Lopputulokset!E50," ",Lopputulokset!F50," ",Lopputulokset!G50)</f>
        <v>     </v>
      </c>
    </row>
    <row r="47" ht="12.75">
      <c r="B47" t="str">
        <f>CONCATENATE(Lopputulokset!A51," ",Lopputulokset!C51," ",Lopputulokset!D51," ",Lopputulokset!E51," ",Lopputulokset!F51," ",Lopputulokset!G51)</f>
        <v>     </v>
      </c>
    </row>
    <row r="48" ht="12.75">
      <c r="B48" t="str">
        <f>CONCATENATE(Lopputulokset!A52," ",Lopputulokset!C52," ",Lopputulokset!D52," ",Lopputulokset!E52," ",Lopputulokset!F52," ",Lopputulokset!G52)</f>
        <v>     </v>
      </c>
    </row>
    <row r="49" ht="12.75">
      <c r="B49" t="str">
        <f>CONCATENATE(Lopputulokset!A53," ",Lopputulokset!C53," ",Lopputulokset!D53," ",Lopputulokset!E53," ",Lopputulokset!F53," ",Lopputulokset!G53)</f>
        <v>     </v>
      </c>
    </row>
    <row r="50" ht="12.75">
      <c r="B50" t="str">
        <f>CONCATENATE(Lopputulokset!A54," ",Lopputulokset!C54," ",Lopputulokset!D54," ",Lopputulokset!E54," ",Lopputulokset!F54," ",Lopputulokset!G54)</f>
        <v>     </v>
      </c>
    </row>
    <row r="51" ht="12.75">
      <c r="B51" t="str">
        <f>CONCATENATE(Lopputulokset!A55," ",Lopputulokset!C55," ",Lopputulokset!D55," ",Lopputulokset!E55," ",Lopputulokset!F55," ",Lopputulokset!G55)</f>
        <v>     </v>
      </c>
    </row>
    <row r="52" ht="12.75">
      <c r="B52" t="str">
        <f>CONCATENATE(Lopputulokset!A56," ",Lopputulokset!C56," ",Lopputulokset!D56," ",Lopputulokset!E56," ",Lopputulokset!F56," ",Lopputulokset!G56)</f>
        <v>     </v>
      </c>
    </row>
    <row r="53" ht="12.75">
      <c r="B53" t="str">
        <f>CONCATENATE(Lopputulokset!A57," ",Lopputulokset!C57," ",Lopputulokset!D57," ",Lopputulokset!E57," ",Lopputulokset!F57," ",Lopputulokset!G57)</f>
        <v>     </v>
      </c>
    </row>
    <row r="54" ht="12.75">
      <c r="B54" t="str">
        <f>CONCATENATE(Lopputulokset!A58," ",Lopputulokset!C58," ",Lopputulokset!D58," ",Lopputulokset!E58," ",Lopputulokset!F58," ",Lopputulokset!G58)</f>
        <v>     </v>
      </c>
    </row>
    <row r="55" ht="12.75">
      <c r="B55" t="str">
        <f>CONCATENATE(Lopputulokset!A59," ",Lopputulokset!C59," ",Lopputulokset!D59," ",Lopputulokset!E59," ",Lopputulokset!F59," ",Lopputulokset!G59)</f>
        <v>     </v>
      </c>
    </row>
    <row r="56" ht="12.75">
      <c r="B56" t="str">
        <f>CONCATENATE(Lopputulokset!A60," ",Lopputulokset!C60," ",Lopputulokset!D60," ",Lopputulokset!E60," ",Lopputulokset!F60," ",Lopputulokset!G60)</f>
        <v>     </v>
      </c>
    </row>
    <row r="57" ht="12.75">
      <c r="B57" t="str">
        <f>CONCATENATE(Lopputulokset!A61," ",Lopputulokset!C61," ",Lopputulokset!D61," ",Lopputulokset!E61," ",Lopputulokset!F61," ",Lopputulokset!G61)</f>
        <v>     </v>
      </c>
    </row>
    <row r="58" ht="12.75">
      <c r="B58" t="str">
        <f>CONCATENATE(Lopputulokset!A62," ",Lopputulokset!C62," ",Lopputulokset!D62," ",Lopputulokset!E62," ",Lopputulokset!F62," ",Lopputulokset!G62)</f>
        <v>     </v>
      </c>
    </row>
    <row r="59" ht="12.75">
      <c r="B59" t="str">
        <f>CONCATENATE(Lopputulokset!A63," ",Lopputulokset!C63," ",Lopputulokset!D63," ",Lopputulokset!E63," ",Lopputulokset!F63," ",Lopputulokset!G63)</f>
        <v>     </v>
      </c>
    </row>
    <row r="60" ht="12.75">
      <c r="B60" t="str">
        <f>CONCATENATE(Lopputulokset!A64," ",Lopputulokset!C64," ",Lopputulokset!D64," ",Lopputulokset!E64," ",Lopputulokset!F64," ",Lopputulokset!G64)</f>
        <v>     </v>
      </c>
    </row>
    <row r="61" ht="12.75">
      <c r="B61" t="str">
        <f>CONCATENATE(Lopputulokset!A65," ",Lopputulokset!C65," ",Lopputulokset!D65," ",Lopputulokset!E65," ",Lopputulokset!F65," ",Lopputulokset!G65)</f>
        <v>     </v>
      </c>
    </row>
    <row r="62" ht="12.75">
      <c r="B62" t="str">
        <f>CONCATENATE(Lopputulokset!A66," ",Lopputulokset!C66," ",Lopputulokset!D66," ",Lopputulokset!E66," ",Lopputulokset!F66," ",Lopputulokset!G66)</f>
        <v>     </v>
      </c>
    </row>
    <row r="63" ht="12.75">
      <c r="B63" t="str">
        <f>CONCATENATE(Lopputulokset!A67," ",Lopputulokset!C67," ",Lopputulokset!D67," ",Lopputulokset!E67," ",Lopputulokset!F67," ",Lopputulokset!G67)</f>
        <v>     </v>
      </c>
    </row>
    <row r="64" ht="12.75">
      <c r="B64" t="str">
        <f>CONCATENATE(Lopputulokset!A68," ",Lopputulokset!C68," ",Lopputulokset!D68," ",Lopputulokset!E68," ",Lopputulokset!F68," ",Lopputulokset!G68)</f>
        <v>     </v>
      </c>
    </row>
    <row r="65" ht="12.75">
      <c r="B65" t="str">
        <f>CONCATENATE(Lopputulokset!A69," ",Lopputulokset!C69," ",Lopputulokset!D69," ",Lopputulokset!E69," ",Lopputulokset!F69," ",Lopputulokset!G69)</f>
        <v>     </v>
      </c>
    </row>
    <row r="66" ht="12.75">
      <c r="B66" t="str">
        <f>CONCATENATE(Lopputulokset!A70," ",Lopputulokset!C70," ",Lopputulokset!D70," ",Lopputulokset!E70," ",Lopputulokset!F70," ",Lopputulokset!G70)</f>
        <v>     </v>
      </c>
    </row>
    <row r="67" ht="12.75">
      <c r="B67" t="str">
        <f>CONCATENATE(Lopputulokset!A71," ",Lopputulokset!C71," ",Lopputulokset!D71," ",Lopputulokset!E71," ",Lopputulokset!F71," ",Lopputulokset!G71)</f>
        <v>     </v>
      </c>
    </row>
    <row r="68" ht="12.75">
      <c r="B68" t="str">
        <f>CONCATENATE(Lopputulokset!A72," ",Lopputulokset!C72," ",Lopputulokset!D72," ",Lopputulokset!E72," ",Lopputulokset!F72," ",Lopputulokset!G72)</f>
        <v>     </v>
      </c>
    </row>
    <row r="69" ht="12.75">
      <c r="B69" t="str">
        <f>CONCATENATE(Lopputulokset!A73," ",Lopputulokset!C73," ",Lopputulokset!D73," ",Lopputulokset!E73," ",Lopputulokset!F73," ",Lopputulokset!G73)</f>
        <v>     </v>
      </c>
    </row>
    <row r="70" ht="12.75">
      <c r="B70" t="str">
        <f>CONCATENATE(Lopputulokset!A74," ",Lopputulokset!C74," ",Lopputulokset!D74," ",Lopputulokset!E74," ",Lopputulokset!F74," ",Lopputulokset!G74)</f>
        <v>     </v>
      </c>
    </row>
    <row r="71" ht="12.75">
      <c r="B71" t="str">
        <f>CONCATENATE(Lopputulokset!A75," ",Lopputulokset!C75," ",Lopputulokset!D75," ",Lopputulokset!E75," ",Lopputulokset!F75," ",Lopputulokset!G75)</f>
        <v>     </v>
      </c>
    </row>
    <row r="72" ht="12.75">
      <c r="B72" t="str">
        <f>CONCATENATE(Lopputulokset!A76," ",Lopputulokset!C76," ",Lopputulokset!D76," ",Lopputulokset!E76," ",Lopputulokset!F76," ",Lopputulokset!G76)</f>
        <v>     </v>
      </c>
    </row>
    <row r="73" ht="12.75">
      <c r="B73" t="str">
        <f>CONCATENATE(Lopputulokset!A77," ",Lopputulokset!C77," ",Lopputulokset!D77," ",Lopputulokset!E77," ",Lopputulokset!F77," ",Lopputulokset!G77)</f>
        <v>     </v>
      </c>
    </row>
    <row r="74" ht="12.75">
      <c r="B74" t="str">
        <f>CONCATENATE(Lopputulokset!A78," ",Lopputulokset!C78," ",Lopputulokset!D78," ",Lopputulokset!E78," ",Lopputulokset!F78," ",Lopputulokset!G78)</f>
        <v>     </v>
      </c>
    </row>
    <row r="75" ht="12.75">
      <c r="B75" t="str">
        <f>CONCATENATE(Lopputulokset!A79," ",Lopputulokset!C79," ",Lopputulokset!D79," ",Lopputulokset!E79," ",Lopputulokset!F79," ",Lopputulokset!G79)</f>
        <v>     </v>
      </c>
    </row>
    <row r="76" ht="12.75">
      <c r="B76" t="str">
        <f>CONCATENATE(Lopputulokset!A80," ",Lopputulokset!C80," ",Lopputulokset!D80," ",Lopputulokset!E80," ",Lopputulokset!F80," ",Lopputulokset!G80)</f>
        <v>     </v>
      </c>
    </row>
    <row r="77" ht="12.75">
      <c r="B77" t="str">
        <f>CONCATENATE(Lopputulokset!A81," ",Lopputulokset!C81," ",Lopputulokset!D81," ",Lopputulokset!E81," ",Lopputulokset!F81," ",Lopputulokset!G81)</f>
        <v>     </v>
      </c>
    </row>
    <row r="78" ht="12.75">
      <c r="B78" t="str">
        <f>CONCATENATE(Lopputulokset!A82," ",Lopputulokset!C82," ",Lopputulokset!D82," ",Lopputulokset!E82," ",Lopputulokset!F82," ",Lopputulokset!G82)</f>
        <v>     </v>
      </c>
    </row>
    <row r="79" ht="12.75">
      <c r="B79" t="str">
        <f>CONCATENATE(Lopputulokset!A83," ",Lopputulokset!C83," ",Lopputulokset!D83," ",Lopputulokset!E83," ",Lopputulokset!F83," ",Lopputulokset!G83)</f>
        <v>     </v>
      </c>
    </row>
    <row r="80" ht="12.75">
      <c r="B80" t="str">
        <f>CONCATENATE(Lopputulokset!A84," ",Lopputulokset!C84," ",Lopputulokset!D84," ",Lopputulokset!E84," ",Lopputulokset!F84," ",Lopputulokset!G84)</f>
        <v>     </v>
      </c>
    </row>
    <row r="81" ht="12.75">
      <c r="B81" t="str">
        <f>CONCATENATE(Lopputulokset!A85," ",Lopputulokset!C85," ",Lopputulokset!D85," ",Lopputulokset!E85," ",Lopputulokset!F85," ",Lopputulokset!G85)</f>
        <v>     </v>
      </c>
    </row>
    <row r="82" ht="12.75">
      <c r="B82" t="str">
        <f>CONCATENATE(Lopputulokset!A86," ",Lopputulokset!C86," ",Lopputulokset!D86," ",Lopputulokset!E86," ",Lopputulokset!F86," ",Lopputulokset!G86)</f>
        <v>     </v>
      </c>
    </row>
    <row r="83" ht="12.75">
      <c r="B83" t="str">
        <f>CONCATENATE(Lopputulokset!A87," ",Lopputulokset!C87," ",Lopputulokset!D87," ",Lopputulokset!E87," ",Lopputulokset!F87," ",Lopputulokset!G87)</f>
        <v>     </v>
      </c>
    </row>
    <row r="84" ht="12.75">
      <c r="B84" t="str">
        <f>CONCATENATE(Lopputulokset!A88," ",Lopputulokset!C88," ",Lopputulokset!D88," ",Lopputulokset!E88," ",Lopputulokset!F88," ",Lopputulokset!G88)</f>
        <v>     </v>
      </c>
    </row>
    <row r="85" ht="12.75">
      <c r="B85" t="str">
        <f>CONCATENATE(Lopputulokset!A89," ",Lopputulokset!C89," ",Lopputulokset!D89," ",Lopputulokset!E89," ",Lopputulokset!F89," ",Lopputulokset!G89)</f>
        <v>     </v>
      </c>
    </row>
    <row r="86" ht="12.75">
      <c r="B86" t="str">
        <f>CONCATENATE(Lopputulokset!A90," ",Lopputulokset!C90," ",Lopputulokset!D90," ",Lopputulokset!E90," ",Lopputulokset!F90," ",Lopputulokset!G90)</f>
        <v>     </v>
      </c>
    </row>
    <row r="87" ht="12.75">
      <c r="B87" t="str">
        <f>CONCATENATE(Lopputulokset!A91," ",Lopputulokset!C91," ",Lopputulokset!D91," ",Lopputulokset!E91," ",Lopputulokset!F91," ",Lopputulokset!G91)</f>
        <v>     </v>
      </c>
    </row>
    <row r="88" ht="12.75">
      <c r="B88" t="str">
        <f>CONCATENATE(Lopputulokset!A92," ",Lopputulokset!C92," ",Lopputulokset!D92," ",Lopputulokset!E92," ",Lopputulokset!F92," ",Lopputulokset!G92)</f>
        <v>     </v>
      </c>
    </row>
    <row r="89" ht="12.75">
      <c r="B89" t="str">
        <f>CONCATENATE(Lopputulokset!A93," ",Lopputulokset!C93," ",Lopputulokset!D93," ",Lopputulokset!E93," ",Lopputulokset!F93," ",Lopputulokset!G93)</f>
        <v>     </v>
      </c>
    </row>
    <row r="90" ht="12.75">
      <c r="B90" t="str">
        <f>CONCATENATE(Lopputulokset!A94," ",Lopputulokset!C94," ",Lopputulokset!D94," ",Lopputulokset!E94," ",Lopputulokset!F94," ",Lopputulokset!G94)</f>
        <v>     </v>
      </c>
    </row>
    <row r="91" ht="12.75">
      <c r="B91" t="str">
        <f>CONCATENATE(Lopputulokset!A95," ",Lopputulokset!C95," ",Lopputulokset!D95," ",Lopputulokset!E95," ",Lopputulokset!F95," ",Lopputulokset!G95)</f>
        <v>     </v>
      </c>
    </row>
    <row r="92" ht="12.75">
      <c r="B92" t="str">
        <f>CONCATENATE(Lopputulokset!A96," ",Lopputulokset!C96," ",Lopputulokset!D96," ",Lopputulokset!E96," ",Lopputulokset!F96," ",Lopputulokset!G96)</f>
        <v>     </v>
      </c>
    </row>
    <row r="93" ht="12.75">
      <c r="B93" t="str">
        <f>CONCATENATE(Lopputulokset!A97," ",Lopputulokset!C97," ",Lopputulokset!D97," ",Lopputulokset!E97," ",Lopputulokset!F97," ",Lopputulokset!G97)</f>
        <v>     </v>
      </c>
    </row>
    <row r="94" ht="12.75">
      <c r="B94" t="str">
        <f>CONCATENATE(Lopputulokset!A98," ",Lopputulokset!C98," ",Lopputulokset!D98," ",Lopputulokset!E98," ",Lopputulokset!F98," ",Lopputulokset!G98)</f>
        <v>     </v>
      </c>
    </row>
    <row r="95" ht="12.75">
      <c r="B95" t="str">
        <f>CONCATENATE(Lopputulokset!A99," ",Lopputulokset!C99," ",Lopputulokset!D99," ",Lopputulokset!E99," ",Lopputulokset!F99," ",Lopputulokset!G99)</f>
        <v>     </v>
      </c>
    </row>
    <row r="96" ht="12.75">
      <c r="B96" t="str">
        <f>CONCATENATE(Lopputulokset!A100," ",Lopputulokset!C100," ",Lopputulokset!D100," ",Lopputulokset!E100," ",Lopputulokset!F100," ",Lopputulokset!G100)</f>
        <v>     </v>
      </c>
    </row>
    <row r="97" ht="12.75">
      <c r="B97" t="str">
        <f>CONCATENATE(Lopputulokset!A101," ",Lopputulokset!C101," ",Lopputulokset!D101," ",Lopputulokset!E101," ",Lopputulokset!F101," ",Lopputulokset!G101)</f>
        <v>     </v>
      </c>
    </row>
    <row r="98" ht="12.75">
      <c r="B98" t="str">
        <f>CONCATENATE(Lopputulokset!A102," ",Lopputulokset!C102," ",Lopputulokset!D102," ",Lopputulokset!E102," ",Lopputulokset!F102," ",Lopputulokset!G102)</f>
        <v>     </v>
      </c>
    </row>
    <row r="99" ht="12.75">
      <c r="B99" t="str">
        <f>CONCATENATE(Lopputulokset!A103," ",Lopputulokset!C103," ",Lopputulokset!D103," ",Lopputulokset!E103," ",Lopputulokset!F103," ",Lopputulokset!G103)</f>
        <v>     </v>
      </c>
    </row>
    <row r="100" ht="12.75">
      <c r="B100" t="str">
        <f>CONCATENATE(Lopputulokset!A104," ",Lopputulokset!C104," ",Lopputulokset!D104," ",Lopputulokset!E104," ",Lopputulokset!F104," ",Lopputulokset!G104)</f>
        <v>     </v>
      </c>
    </row>
    <row r="101" ht="12.75">
      <c r="B101" t="str">
        <f>CONCATENATE(Lopputulokset!A105," ",Lopputulokset!C105," ",Lopputulokset!D105," ",Lopputulokset!G105)</f>
        <v>   </v>
      </c>
    </row>
    <row r="102" ht="12.75">
      <c r="B102" t="str">
        <f>CONCATENATE(Lopputulokset!A106," ",Lopputulokset!C106," ",Lopputulokset!D106," ",Lopputulokset!G106)</f>
        <v>   </v>
      </c>
    </row>
    <row r="103" ht="12.75">
      <c r="B103" t="str">
        <f>CONCATENATE(Lopputulokset!A107," ",Lopputulokset!C107," ",Lopputulokset!D107," ",Lopputulokset!G107)</f>
        <v>   </v>
      </c>
    </row>
    <row r="104" ht="12.75">
      <c r="B104" t="str">
        <f>CONCATENATE(Lopputulokset!A108," ",Lopputulokset!C108," ",Lopputulokset!D108," ",Lopputulokset!G108)</f>
        <v>   </v>
      </c>
    </row>
    <row r="105" ht="12.75">
      <c r="B105" t="str">
        <f>CONCATENATE(Lopputulokset!A109," ",Lopputulokset!C109," ",Lopputulokset!D109," ",Lopputulokset!G109)</f>
        <v>   </v>
      </c>
    </row>
    <row r="106" ht="12.75">
      <c r="B106" t="str">
        <f>CONCATENATE(Lopputulokset!A110," ",Lopputulokset!C110," ",Lopputulokset!D110," ",Lopputulokset!G110)</f>
        <v>   </v>
      </c>
    </row>
    <row r="107" ht="12.75">
      <c r="B107" t="str">
        <f>CONCATENATE(Lopputulokset!A111," ",Lopputulokset!C111," ",Lopputulokset!D111," ",Lopputulokset!G111)</f>
        <v>   </v>
      </c>
    </row>
    <row r="108" ht="12.75">
      <c r="B108" t="str">
        <f>CONCATENATE(Lopputulokset!A112," ",Lopputulokset!C112," ",Lopputulokset!D112," ",Lopputulokset!G112)</f>
        <v>   </v>
      </c>
    </row>
    <row r="109" ht="12.75">
      <c r="B109" t="str">
        <f>CONCATENATE(Lopputulokset!A113," ",Lopputulokset!C113," ",Lopputulokset!D113," ",Lopputulokset!G113)</f>
        <v>   </v>
      </c>
    </row>
    <row r="110" ht="12.75">
      <c r="B110" t="str">
        <f>CONCATENATE(Lopputulokset!A114," ",Lopputulokset!C114," ",Lopputulokset!D114," ",Lopputulokset!G114)</f>
        <v>   </v>
      </c>
    </row>
    <row r="111" ht="12.75">
      <c r="B111" t="str">
        <f>CONCATENATE(Lopputulokset!A115," ",Lopputulokset!C115," ",Lopputulokset!D115," ",Lopputulokset!G115)</f>
        <v>   </v>
      </c>
    </row>
    <row r="112" ht="12.75">
      <c r="B112" t="str">
        <f>CONCATENATE(Lopputulokset!A116," ",Lopputulokset!C116," ",Lopputulokset!D116," ",Lopputulokset!G116)</f>
        <v>   </v>
      </c>
    </row>
    <row r="113" ht="12.75">
      <c r="B113" t="str">
        <f>CONCATENATE(Lopputulokset!A117," ",Lopputulokset!C117," ",Lopputulokset!D117," ",Lopputulokset!G117)</f>
        <v>   </v>
      </c>
    </row>
    <row r="114" ht="12.75">
      <c r="B114" t="str">
        <f>CONCATENATE(Lopputulokset!A118," ",Lopputulokset!C118," ",Lopputulokset!D118," ",Lopputulokset!G118)</f>
        <v>   </v>
      </c>
    </row>
    <row r="115" ht="12.75">
      <c r="B115" t="str">
        <f>CONCATENATE(Lopputulokset!A119," ",Lopputulokset!C119," ",Lopputulokset!D119," ",Lopputulokset!G119)</f>
        <v>   </v>
      </c>
    </row>
    <row r="116" ht="12.75">
      <c r="B116" t="str">
        <f>CONCATENATE(Lopputulokset!A120," ",Lopputulokset!C120," ",Lopputulokset!D120," ",Lopputulokset!G120)</f>
        <v>   </v>
      </c>
    </row>
    <row r="117" ht="12.75">
      <c r="B117" t="str">
        <f>CONCATENATE(Lopputulokset!A121," ",Lopputulokset!C121," ",Lopputulokset!D121," ",Lopputulokset!G121)</f>
        <v>   </v>
      </c>
    </row>
    <row r="118" ht="12.75">
      <c r="B118" t="str">
        <f>CONCATENATE(Lopputulokset!A122," ",Lopputulokset!C122," ",Lopputulokset!D122," ",Lopputulokset!G122)</f>
        <v>   </v>
      </c>
    </row>
    <row r="119" ht="12.75">
      <c r="B119" t="str">
        <f>CONCATENATE(Lopputulokset!A123," ",Lopputulokset!C123," ",Lopputulokset!D123," ",Lopputulokset!G123)</f>
        <v>   </v>
      </c>
    </row>
    <row r="120" ht="12.75">
      <c r="B120" t="str">
        <f>CONCATENATE(Lopputulokset!A124," ",Lopputulokset!C124," ",Lopputulokset!D124," ",Lopputulokset!G124)</f>
        <v>   </v>
      </c>
    </row>
    <row r="121" ht="12.75">
      <c r="B121" t="str">
        <f>CONCATENATE(Lopputulokset!A125," ",Lopputulokset!C125," ",Lopputulokset!D125," ",Lopputulokset!G125)</f>
        <v>   </v>
      </c>
    </row>
    <row r="122" ht="12.75">
      <c r="B122" t="str">
        <f>CONCATENATE(Lopputulokset!A126," ",Lopputulokset!C126," ",Lopputulokset!D126," ",Lopputulokset!G126)</f>
        <v>   </v>
      </c>
    </row>
    <row r="123" ht="12.75">
      <c r="B123" t="str">
        <f>CONCATENATE(Lopputulokset!A127," ",Lopputulokset!C127," ",Lopputulokset!D127," ",Lopputulokset!G127)</f>
        <v>   </v>
      </c>
    </row>
    <row r="124" ht="12.75">
      <c r="B124" t="str">
        <f>CONCATENATE(Lopputulokset!A128," ",Lopputulokset!C128," ",Lopputulokset!D128," ",Lopputulokset!G128)</f>
        <v>   </v>
      </c>
    </row>
    <row r="125" ht="12.75">
      <c r="B125" t="str">
        <f>CONCATENATE(Lopputulokset!A129," ",Lopputulokset!C129," ",Lopputulokset!D129," ",Lopputulokset!G129)</f>
        <v>   </v>
      </c>
    </row>
    <row r="126" ht="12.75">
      <c r="B126" t="str">
        <f>CONCATENATE(Lopputulokset!A130," ",Lopputulokset!C130," ",Lopputulokset!D130," ",Lopputulokset!G130)</f>
        <v>   </v>
      </c>
    </row>
    <row r="127" ht="12.75">
      <c r="B127" t="str">
        <f>CONCATENATE(Lopputulokset!A131," ",Lopputulokset!C131," ",Lopputulokset!D131," ",Lopputulokset!G131)</f>
        <v>   </v>
      </c>
    </row>
    <row r="128" ht="12.75">
      <c r="B128" t="str">
        <f>CONCATENATE(Lopputulokset!A132," ",Lopputulokset!C132," ",Lopputulokset!D132," ",Lopputulokset!G132)</f>
        <v>   </v>
      </c>
    </row>
    <row r="129" ht="12.75">
      <c r="B129" t="str">
        <f>CONCATENATE(Lopputulokset!A133," ",Lopputulokset!C133," ",Lopputulokset!D133," ",Lopputulokset!G133)</f>
        <v>   </v>
      </c>
    </row>
    <row r="130" ht="12.75">
      <c r="B130" t="str">
        <f>CONCATENATE(Lopputulokset!A134," ",Lopputulokset!C134," ",Lopputulokset!D134," ",Lopputulokset!G134)</f>
        <v>   </v>
      </c>
    </row>
    <row r="131" ht="12.75">
      <c r="B131" t="str">
        <f>CONCATENATE(Lopputulokset!A135," ",Lopputulokset!C135," ",Lopputulokset!D135," ",Lopputulokset!G135)</f>
        <v>   </v>
      </c>
    </row>
    <row r="132" ht="12.75">
      <c r="B132" t="str">
        <f>CONCATENATE(Lopputulokset!A136," ",Lopputulokset!C136," ",Lopputulokset!D136," ",Lopputulokset!G136)</f>
        <v>   </v>
      </c>
    </row>
    <row r="133" ht="12.75">
      <c r="B133" t="str">
        <f>CONCATENATE(Lopputulokset!A137," ",Lopputulokset!C137," ",Lopputulokset!D137," ",Lopputulokset!G137)</f>
        <v>   </v>
      </c>
    </row>
    <row r="134" ht="12.75">
      <c r="B134" t="str">
        <f>CONCATENATE(Lopputulokset!A138," ",Lopputulokset!C138," ",Lopputulokset!D138," ",Lopputulokset!G138)</f>
        <v>   </v>
      </c>
    </row>
    <row r="135" ht="12.75">
      <c r="B135" t="str">
        <f>CONCATENATE(Lopputulokset!A139," ",Lopputulokset!C139," ",Lopputulokset!D139," ",Lopputulokset!G139)</f>
        <v>   </v>
      </c>
    </row>
    <row r="136" ht="12.75">
      <c r="B136" t="str">
        <f>CONCATENATE(Lopputulokset!A140," ",Lopputulokset!C140," ",Lopputulokset!D140," ",Lopputulokset!G140)</f>
        <v>   </v>
      </c>
    </row>
    <row r="137" ht="12.75">
      <c r="B137" t="str">
        <f>CONCATENATE(Lopputulokset!A141," ",Lopputulokset!C141," ",Lopputulokset!D141," ",Lopputulokset!G141)</f>
        <v>   </v>
      </c>
    </row>
    <row r="138" ht="12.75">
      <c r="B138" t="str">
        <f>CONCATENATE(Lopputulokset!A142," ",Lopputulokset!C142," ",Lopputulokset!D142," ",Lopputulokset!G142)</f>
        <v>   </v>
      </c>
    </row>
    <row r="139" ht="12.75">
      <c r="B139" t="str">
        <f>CONCATENATE(Lopputulokset!A143," ",Lopputulokset!C143," ",Lopputulokset!D143," ",Lopputulokset!G143)</f>
        <v>   </v>
      </c>
    </row>
    <row r="140" ht="12.75">
      <c r="B140" t="str">
        <f>CONCATENATE(Lopputulokset!A144," ",Lopputulokset!C144," ",Lopputulokset!D144," ",Lopputulokset!G144)</f>
        <v>   </v>
      </c>
    </row>
    <row r="141" ht="12.75">
      <c r="B141" t="str">
        <f>CONCATENATE(Lopputulokset!A145," ",Lopputulokset!C145," ",Lopputulokset!D145," ",Lopputulokset!G145)</f>
        <v>   </v>
      </c>
    </row>
    <row r="142" ht="12.75">
      <c r="B142" t="str">
        <f>CONCATENATE(Lopputulokset!A146," ",Lopputulokset!C146," ",Lopputulokset!D146," ",Lopputulokset!G146)</f>
        <v>   </v>
      </c>
    </row>
    <row r="143" ht="12.75">
      <c r="B143" t="str">
        <f>CONCATENATE(Lopputulokset!A147," ",Lopputulokset!C147," ",Lopputulokset!D147," ",Lopputulokset!G147)</f>
        <v>   </v>
      </c>
    </row>
    <row r="144" ht="12.75">
      <c r="B144" t="str">
        <f>CONCATENATE(Lopputulokset!A148," ",Lopputulokset!C148," ",Lopputulokset!D148," ",Lopputulokset!G148)</f>
        <v>   </v>
      </c>
    </row>
    <row r="145" ht="12.75">
      <c r="B145" t="str">
        <f>CONCATENATE(Lopputulokset!A149," ",Lopputulokset!C149," ",Lopputulokset!D149," ",Lopputulokset!G149)</f>
        <v>   </v>
      </c>
    </row>
    <row r="146" ht="12.75">
      <c r="B146" t="str">
        <f>CONCATENATE(Lopputulokset!A150," ",Lopputulokset!C150," ",Lopputulokset!D150," ",Lopputulokset!G150)</f>
        <v>   </v>
      </c>
    </row>
    <row r="147" ht="12.75">
      <c r="B147" t="str">
        <f>CONCATENATE(Lopputulokset!A151," ",Lopputulokset!C151," ",Lopputulokset!D151," ",Lopputulokset!G151)</f>
        <v>   </v>
      </c>
    </row>
    <row r="148" ht="12.75">
      <c r="B148" t="str">
        <f>CONCATENATE(Lopputulokset!A152," ",Lopputulokset!C152," ",Lopputulokset!D152," ",Lopputulokset!G152)</f>
        <v>   </v>
      </c>
    </row>
    <row r="149" ht="12.75">
      <c r="B149" t="str">
        <f>CONCATENATE(Lopputulokset!A153," ",Lopputulokset!C153," ",Lopputulokset!D153," ",Lopputulokset!G153)</f>
        <v>   </v>
      </c>
    </row>
    <row r="150" ht="12.75">
      <c r="B150" t="str">
        <f>CONCATENATE(Lopputulokset!A154," ",Lopputulokset!C154," ",Lopputulokset!D154," ",Lopputulokset!G154)</f>
        <v>   </v>
      </c>
    </row>
    <row r="151" ht="12.75">
      <c r="B151" t="str">
        <f>CONCATENATE(Lopputulokset!A155," ",Lopputulokset!C155," ",Lopputulokset!D155," ",Lopputulokset!G155)</f>
        <v>   </v>
      </c>
    </row>
    <row r="152" ht="12.75">
      <c r="B152" t="str">
        <f>CONCATENATE(Lopputulokset!A156," ",Lopputulokset!C156," ",Lopputulokset!D156," ",Lopputulokset!G156)</f>
        <v>   </v>
      </c>
    </row>
    <row r="153" ht="12.75">
      <c r="B153" t="str">
        <f>CONCATENATE(Lopputulokset!A157," ",Lopputulokset!C157," ",Lopputulokset!D157," ",Lopputulokset!G157)</f>
        <v>   </v>
      </c>
    </row>
    <row r="154" ht="12.75">
      <c r="B154" t="str">
        <f>CONCATENATE(Lopputulokset!A158," ",Lopputulokset!C158," ",Lopputulokset!D158," ",Lopputulokset!G158)</f>
        <v>   </v>
      </c>
    </row>
    <row r="155" ht="12.75">
      <c r="B155" t="str">
        <f>CONCATENATE(Lopputulokset!A159," ",Lopputulokset!C159," ",Lopputulokset!D159," ",Lopputulokset!G159)</f>
        <v>   </v>
      </c>
    </row>
    <row r="156" ht="12.75">
      <c r="B156" t="str">
        <f>CONCATENATE(Lopputulokset!A160," ",Lopputulokset!C160," ",Lopputulokset!D160," ",Lopputulokset!G160)</f>
        <v>   </v>
      </c>
    </row>
    <row r="157" ht="12.75">
      <c r="B157" t="str">
        <f>CONCATENATE(Lopputulokset!A161," ",Lopputulokset!C161," ",Lopputulokset!D161," ",Lopputulokset!G161)</f>
        <v>   </v>
      </c>
    </row>
    <row r="158" ht="12.75">
      <c r="B158" t="str">
        <f>CONCATENATE(Lopputulokset!A162," ",Lopputulokset!C162," ",Lopputulokset!D162," ",Lopputulokset!G162)</f>
        <v>   </v>
      </c>
    </row>
    <row r="159" ht="12.75">
      <c r="B159" t="str">
        <f>CONCATENATE(Lopputulokset!A163," ",Lopputulokset!C163," ",Lopputulokset!D163," ",Lopputulokset!G163)</f>
        <v>   </v>
      </c>
    </row>
    <row r="160" ht="12.75">
      <c r="B160" t="str">
        <f>CONCATENATE(Lopputulokset!A164," ",Lopputulokset!C164," ",Lopputulokset!D164," ",Lopputulokset!G164)</f>
        <v>   </v>
      </c>
    </row>
    <row r="161" ht="12.75">
      <c r="B161" t="str">
        <f>CONCATENATE(Lopputulokset!A165," ",Lopputulokset!C165," ",Lopputulokset!D165," ",Lopputulokset!G165)</f>
        <v>   </v>
      </c>
    </row>
    <row r="162" ht="12.75">
      <c r="B162" t="str">
        <f>CONCATENATE(Lopputulokset!A166," ",Lopputulokset!C166," ",Lopputulokset!D166," ",Lopputulokset!G166)</f>
        <v>   </v>
      </c>
    </row>
    <row r="163" ht="12.75">
      <c r="B163" t="str">
        <f>CONCATENATE(Lopputulokset!A167," ",Lopputulokset!C167," ",Lopputulokset!D167," ",Lopputulokset!G167)</f>
        <v>   </v>
      </c>
    </row>
    <row r="164" ht="12.75">
      <c r="B164" t="str">
        <f>CONCATENATE(Lopputulokset!A168," ",Lopputulokset!C168," ",Lopputulokset!D168," ",Lopputulokset!G168)</f>
        <v>   </v>
      </c>
    </row>
    <row r="165" ht="12.75">
      <c r="B165" t="str">
        <f>CONCATENATE(Lopputulokset!A169," ",Lopputulokset!C169," ",Lopputulokset!D169," ",Lopputulokset!G169)</f>
        <v>   </v>
      </c>
    </row>
    <row r="166" ht="12.75">
      <c r="B166" t="str">
        <f>CONCATENATE(Lopputulokset!A170," ",Lopputulokset!C170," ",Lopputulokset!D170," ",Lopputulokset!G170)</f>
        <v>   </v>
      </c>
    </row>
    <row r="167" ht="12.75">
      <c r="B167" t="str">
        <f>CONCATENATE(Lopputulokset!A171," ",Lopputulokset!C171," ",Lopputulokset!D171," ",Lopputulokset!G171)</f>
        <v>   </v>
      </c>
    </row>
    <row r="168" ht="12.75">
      <c r="B168" t="str">
        <f>CONCATENATE(Lopputulokset!A172," ",Lopputulokset!C172," ",Lopputulokset!D172," ",Lopputulokset!G172)</f>
        <v>   </v>
      </c>
    </row>
    <row r="169" ht="12.75">
      <c r="B169" t="str">
        <f>CONCATENATE(Lopputulokset!A173," ",Lopputulokset!C173," ",Lopputulokset!D173," ",Lopputulokset!G173)</f>
        <v>   </v>
      </c>
    </row>
    <row r="170" ht="12.75">
      <c r="B170" t="str">
        <f>CONCATENATE(Lopputulokset!A174," ",Lopputulokset!C174," ",Lopputulokset!D174," ",Lopputulokset!G174)</f>
        <v>   </v>
      </c>
    </row>
    <row r="171" ht="12.75">
      <c r="B171" t="str">
        <f>CONCATENATE(Lopputulokset!A175," ",Lopputulokset!C175," ",Lopputulokset!D175," ",Lopputulokset!G175)</f>
        <v>   </v>
      </c>
    </row>
    <row r="172" ht="12.75">
      <c r="B172" t="str">
        <f>CONCATENATE(Lopputulokset!A176," ",Lopputulokset!C176," ",Lopputulokset!D176," ",Lopputulokset!G176)</f>
        <v>   </v>
      </c>
    </row>
    <row r="173" ht="12.75">
      <c r="B173" t="str">
        <f>CONCATENATE(Lopputulokset!A177," ",Lopputulokset!C177," ",Lopputulokset!D177," ",Lopputulokset!G177)</f>
        <v>   </v>
      </c>
    </row>
    <row r="174" ht="12.75">
      <c r="B174" t="str">
        <f>CONCATENATE(Lopputulokset!A178," ",Lopputulokset!C178," ",Lopputulokset!D178," ",Lopputulokset!G178)</f>
        <v>   </v>
      </c>
    </row>
    <row r="175" ht="12.75">
      <c r="B175" t="str">
        <f>CONCATENATE(Lopputulokset!A179," ",Lopputulokset!C179," ",Lopputulokset!D179," ",Lopputulokset!G179)</f>
        <v>   </v>
      </c>
    </row>
    <row r="176" ht="12.75">
      <c r="B176" t="str">
        <f>CONCATENATE(Lopputulokset!A180," ",Lopputulokset!C180," ",Lopputulokset!D180," ",Lopputulokset!G180)</f>
        <v>   </v>
      </c>
    </row>
    <row r="177" ht="12.75">
      <c r="B177" t="str">
        <f>CONCATENATE(Lopputulokset!A181," ",Lopputulokset!C181," ",Lopputulokset!D181," ",Lopputulokset!G181)</f>
        <v>   </v>
      </c>
    </row>
    <row r="178" ht="12.75">
      <c r="B178" t="str">
        <f>CONCATENATE(Lopputulokset!A182," ",Lopputulokset!C182," ",Lopputulokset!D182," ",Lopputulokset!G182)</f>
        <v>   </v>
      </c>
    </row>
    <row r="179" ht="12.75">
      <c r="B179" t="str">
        <f>CONCATENATE(Lopputulokset!A183," ",Lopputulokset!C183," ",Lopputulokset!D183," ",Lopputulokset!G183)</f>
        <v>   </v>
      </c>
    </row>
    <row r="180" ht="12.75">
      <c r="B180" t="str">
        <f>CONCATENATE(Lopputulokset!A184," ",Lopputulokset!C184," ",Lopputulokset!D184," ",Lopputulokset!G184)</f>
        <v>   </v>
      </c>
    </row>
    <row r="181" ht="12.75">
      <c r="B181" t="str">
        <f>CONCATENATE(Lopputulokset!A185," ",Lopputulokset!C185," ",Lopputulokset!D185," ",Lopputulokset!G185)</f>
        <v>   </v>
      </c>
    </row>
    <row r="182" ht="12.75">
      <c r="B182" t="str">
        <f>CONCATENATE(Lopputulokset!A186," ",Lopputulokset!C186," ",Lopputulokset!D186," ",Lopputulokset!G186)</f>
        <v>   </v>
      </c>
    </row>
    <row r="183" ht="12.75">
      <c r="B183" t="str">
        <f>CONCATENATE(Lopputulokset!A187," ",Lopputulokset!C187," ",Lopputulokset!D187," ",Lopputulokset!G187)</f>
        <v>   </v>
      </c>
    </row>
    <row r="184" ht="12.75">
      <c r="B184" t="str">
        <f>CONCATENATE(Lopputulokset!A188," ",Lopputulokset!C188," ",Lopputulokset!D188," ",Lopputulokset!G188)</f>
        <v>   </v>
      </c>
    </row>
    <row r="185" ht="12.75">
      <c r="B185" t="str">
        <f>CONCATENATE(Lopputulokset!A189," ",Lopputulokset!C189," ",Lopputulokset!D189," ",Lopputulokset!G189)</f>
        <v>   </v>
      </c>
    </row>
    <row r="186" ht="12.75">
      <c r="B186" t="str">
        <f>CONCATENATE(Lopputulokset!A190," ",Lopputulokset!C190," ",Lopputulokset!D190," ",Lopputulokset!G190)</f>
        <v>   </v>
      </c>
    </row>
    <row r="187" ht="12.75">
      <c r="B187" t="str">
        <f>CONCATENATE(Lopputulokset!A191," ",Lopputulokset!C191," ",Lopputulokset!D191," ",Lopputulokset!G191)</f>
        <v>   </v>
      </c>
    </row>
    <row r="188" ht="12.75">
      <c r="B188" t="str">
        <f>CONCATENATE(Lopputulokset!A192," ",Lopputulokset!C192," ",Lopputulokset!D192," ",Lopputulokset!G192)</f>
        <v>   </v>
      </c>
    </row>
    <row r="189" ht="12.75">
      <c r="B189" t="str">
        <f>CONCATENATE(Lopputulokset!A193," ",Lopputulokset!C193," ",Lopputulokset!D193," ",Lopputulokset!G193)</f>
        <v>   </v>
      </c>
    </row>
    <row r="190" ht="12.75">
      <c r="B190" t="str">
        <f>CONCATENATE(Lopputulokset!A194," ",Lopputulokset!C194," ",Lopputulokset!D194," ",Lopputulokset!G194)</f>
        <v>   </v>
      </c>
    </row>
    <row r="191" ht="12.75">
      <c r="B191" t="str">
        <f>CONCATENATE(Lopputulokset!A195," ",Lopputulokset!C195," ",Lopputulokset!D195," ",Lopputulokset!G195)</f>
        <v>   </v>
      </c>
    </row>
    <row r="192" ht="12.75">
      <c r="B192" t="str">
        <f>CONCATENATE(Lopputulokset!A196," ",Lopputulokset!C196," ",Lopputulokset!D196," ",Lopputulokset!G196)</f>
        <v>   </v>
      </c>
    </row>
    <row r="193" ht="12.75">
      <c r="B193" t="str">
        <f>CONCATENATE(Lopputulokset!A197," ",Lopputulokset!C197," ",Lopputulokset!D197," ",Lopputulokset!G197)</f>
        <v>   </v>
      </c>
    </row>
    <row r="194" ht="12.75">
      <c r="B194" t="str">
        <f>CONCATENATE(Lopputulokset!A198," ",Lopputulokset!C198," ",Lopputulokset!D198," ",Lopputulokset!G198)</f>
        <v>   </v>
      </c>
    </row>
    <row r="195" ht="12.75">
      <c r="B195" t="str">
        <f>CONCATENATE(Lopputulokset!A199," ",Lopputulokset!C199," ",Lopputulokset!D199," ",Lopputulokset!G199)</f>
        <v>   </v>
      </c>
    </row>
    <row r="196" ht="12.75">
      <c r="B196" t="str">
        <f>CONCATENATE(Lopputulokset!A200," ",Lopputulokset!C200," ",Lopputulokset!D200," ",Lopputulokset!G200)</f>
        <v>   </v>
      </c>
    </row>
    <row r="197" ht="12.75">
      <c r="B197" t="str">
        <f>CONCATENATE(Lopputulokset!A201," ",Lopputulokset!C201," ",Lopputulokset!D201," ",Lopputulokset!G201)</f>
        <v>   </v>
      </c>
    </row>
    <row r="198" ht="12.75">
      <c r="B198" t="str">
        <f>CONCATENATE(Lopputulokset!A202," ",Lopputulokset!C202," ",Lopputulokset!D202," ",Lopputulokset!G202)</f>
        <v>   </v>
      </c>
    </row>
    <row r="199" ht="12.75">
      <c r="B199" t="str">
        <f>CONCATENATE(Lopputulokset!A203," ",Lopputulokset!C203," ",Lopputulokset!D203," ",Lopputulokset!G203)</f>
        <v>   </v>
      </c>
    </row>
    <row r="200" ht="12.75">
      <c r="B200" t="str">
        <f>CONCATENATE(Lopputulokset!A204," ",Lopputulokset!C204," ",Lopputulokset!D204," ",Lopputulokset!G204)</f>
        <v>   </v>
      </c>
    </row>
    <row r="201" ht="12.75">
      <c r="B201" t="str">
        <f>CONCATENATE(Lopputulokset!A205," ",Lopputulokset!C205," ",Lopputulokset!D205," ",Lopputulokset!G205)</f>
        <v>   </v>
      </c>
    </row>
    <row r="202" ht="12.75">
      <c r="B202" t="str">
        <f>CONCATENATE(Lopputulokset!A206," ",Lopputulokset!C206," ",Lopputulokset!D206," ",Lopputulokset!G206)</f>
        <v>   </v>
      </c>
    </row>
    <row r="203" ht="12.75">
      <c r="B203" t="str">
        <f>CONCATENATE(Lopputulokset!A207," ",Lopputulokset!C207," ",Lopputulokset!D207," ",Lopputulokset!G207)</f>
        <v>   </v>
      </c>
    </row>
    <row r="204" ht="12.75">
      <c r="B204" t="str">
        <f>CONCATENATE(Lopputulokset!A208," ",Lopputulokset!C208," ",Lopputulokset!D208," ",Lopputulokset!G208)</f>
        <v>   </v>
      </c>
    </row>
    <row r="205" ht="12.75">
      <c r="B205" t="str">
        <f>CONCATENATE(Lopputulokset!A209," ",Lopputulokset!C209," ",Lopputulokset!D209," ",Lopputulokset!G209)</f>
        <v>   </v>
      </c>
    </row>
    <row r="206" ht="12.75">
      <c r="B206" t="str">
        <f>CONCATENATE(Lopputulokset!A210," ",Lopputulokset!C210," ",Lopputulokset!D210," ",Lopputulokset!G210)</f>
        <v>   </v>
      </c>
    </row>
    <row r="207" ht="12.75">
      <c r="B207" t="str">
        <f>CONCATENATE(Lopputulokset!A211," ",Lopputulokset!C211," ",Lopputulokset!D211," ",Lopputulokset!G211)</f>
        <v>   </v>
      </c>
    </row>
    <row r="208" ht="12.75">
      <c r="B208" t="str">
        <f>CONCATENATE(Lopputulokset!A212," ",Lopputulokset!C212," ",Lopputulokset!D212," ",Lopputulokset!G212)</f>
        <v>   </v>
      </c>
    </row>
    <row r="209" ht="12.75">
      <c r="B209" t="str">
        <f>CONCATENATE(Lopputulokset!A213," ",Lopputulokset!C213," ",Lopputulokset!D213," ",Lopputulokset!G213)</f>
        <v>   </v>
      </c>
    </row>
    <row r="210" ht="12.75">
      <c r="B210" t="str">
        <f>CONCATENATE(Lopputulokset!A214," ",Lopputulokset!C214," ",Lopputulokset!D214," ",Lopputulokset!G214)</f>
        <v>   </v>
      </c>
    </row>
    <row r="211" ht="12.75">
      <c r="B211" t="str">
        <f>CONCATENATE(Lopputulokset!A215," ",Lopputulokset!C215," ",Lopputulokset!D215," ",Lopputulokset!G215)</f>
        <v>   </v>
      </c>
    </row>
    <row r="212" ht="12.75">
      <c r="B212" t="str">
        <f>CONCATENATE(Lopputulokset!A216," ",Lopputulokset!C216," ",Lopputulokset!D216," ",Lopputulokset!G216)</f>
        <v>   </v>
      </c>
    </row>
    <row r="213" ht="12.75">
      <c r="B213" t="str">
        <f>CONCATENATE(Lopputulokset!A217," ",Lopputulokset!C217," ",Lopputulokset!D217," ",Lopputulokset!G217)</f>
        <v>   </v>
      </c>
    </row>
    <row r="214" ht="12.75">
      <c r="B214" t="str">
        <f>CONCATENATE(Lopputulokset!A218," ",Lopputulokset!C218," ",Lopputulokset!D218," ",Lopputulokset!G218)</f>
        <v>   </v>
      </c>
    </row>
    <row r="215" ht="12.75">
      <c r="B215" t="str">
        <f>CONCATENATE(Lopputulokset!A219," ",Lopputulokset!C219," ",Lopputulokset!D219," ",Lopputulokset!G219)</f>
        <v>   </v>
      </c>
    </row>
    <row r="216" ht="12.75">
      <c r="B216" t="str">
        <f>CONCATENATE(Lopputulokset!A220," ",Lopputulokset!C220," ",Lopputulokset!D220," ",Lopputulokset!G220)</f>
        <v>   </v>
      </c>
    </row>
    <row r="217" ht="12.75">
      <c r="B217" t="str">
        <f>CONCATENATE(Lopputulokset!A221," ",Lopputulokset!C221," ",Lopputulokset!D221," ",Lopputulokset!G221)</f>
        <v>   </v>
      </c>
    </row>
    <row r="218" ht="12.75">
      <c r="B218" t="str">
        <f>CONCATENATE(Lopputulokset!A222," ",Lopputulokset!C222," ",Lopputulokset!D222," ",Lopputulokset!G222)</f>
        <v>   </v>
      </c>
    </row>
    <row r="219" ht="12.75">
      <c r="B219" t="str">
        <f>CONCATENATE(Lopputulokset!A223," ",Lopputulokset!C223," ",Lopputulokset!D223," ",Lopputulokset!G223)</f>
        <v>   </v>
      </c>
    </row>
  </sheetData>
  <sheetProtection/>
  <printOptions/>
  <pageMargins left="0.7086614173228347" right="0.7086614173228347" top="0.7480314960629921" bottom="0.7480314960629921" header="0.31496062992125984" footer="0.31496062992125984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/>
  <dimension ref="A1:N115"/>
  <sheetViews>
    <sheetView zoomScalePageLayoutView="0" workbookViewId="0" topLeftCell="A1">
      <selection activeCell="E11" sqref="E11"/>
    </sheetView>
  </sheetViews>
  <sheetFormatPr defaultColWidth="9.140625" defaultRowHeight="12.75"/>
  <cols>
    <col min="1" max="1" width="13.57421875" style="60" bestFit="1" customWidth="1"/>
    <col min="2" max="2" width="15.00390625" style="4" bestFit="1" customWidth="1"/>
    <col min="3" max="3" width="20.28125" style="0" customWidth="1"/>
    <col min="4" max="4" width="15.57421875" style="0" customWidth="1"/>
    <col min="5" max="5" width="16.7109375" style="0" customWidth="1"/>
    <col min="6" max="6" width="14.28125" style="0" customWidth="1"/>
    <col min="7" max="7" width="12.7109375" style="0" customWidth="1"/>
    <col min="8" max="8" width="16.28125" style="0" customWidth="1"/>
    <col min="9" max="9" width="11.00390625" style="0" customWidth="1"/>
    <col min="10" max="10" width="8.421875" style="0" customWidth="1"/>
    <col min="11" max="11" width="9.7109375" style="0" customWidth="1"/>
  </cols>
  <sheetData>
    <row r="1" spans="1:11" ht="12.75">
      <c r="A1" s="59" t="s">
        <v>26</v>
      </c>
      <c r="B1" s="5" t="s">
        <v>27</v>
      </c>
      <c r="D1" s="6" t="s">
        <v>52</v>
      </c>
      <c r="E1" s="5" t="s">
        <v>53</v>
      </c>
      <c r="G1" s="6" t="s">
        <v>49</v>
      </c>
      <c r="H1" s="5" t="s">
        <v>54</v>
      </c>
      <c r="J1" s="1" t="s">
        <v>73</v>
      </c>
      <c r="K1" s="1" t="s">
        <v>74</v>
      </c>
    </row>
    <row r="2" spans="1:14" ht="12.75">
      <c r="A2" s="60">
        <v>1300</v>
      </c>
      <c r="B2" s="4">
        <v>0.6</v>
      </c>
      <c r="C2" t="s">
        <v>80</v>
      </c>
      <c r="D2">
        <v>30</v>
      </c>
      <c r="E2">
        <v>0</v>
      </c>
      <c r="F2" t="s">
        <v>66</v>
      </c>
      <c r="G2">
        <v>0</v>
      </c>
      <c r="H2" s="56">
        <v>0</v>
      </c>
      <c r="J2">
        <v>0</v>
      </c>
      <c r="K2" s="56" t="s">
        <v>75</v>
      </c>
      <c r="L2" s="1"/>
      <c r="M2" s="1"/>
      <c r="N2" s="1"/>
    </row>
    <row r="3" spans="1:11" ht="12.75">
      <c r="A3" s="60">
        <v>1305</v>
      </c>
      <c r="B3" s="4">
        <v>0.69</v>
      </c>
      <c r="D3">
        <v>35</v>
      </c>
      <c r="E3">
        <v>0.05</v>
      </c>
      <c r="F3" t="s">
        <v>67</v>
      </c>
      <c r="G3">
        <v>1</v>
      </c>
      <c r="H3">
        <v>0.02</v>
      </c>
      <c r="J3">
        <v>15</v>
      </c>
      <c r="K3" s="56" t="s">
        <v>76</v>
      </c>
    </row>
    <row r="4" spans="1:14" ht="12.75">
      <c r="A4" s="60">
        <v>1307</v>
      </c>
      <c r="B4" s="4">
        <v>0.78</v>
      </c>
      <c r="D4">
        <v>36</v>
      </c>
      <c r="E4">
        <v>0.07</v>
      </c>
      <c r="F4" t="s">
        <v>68</v>
      </c>
      <c r="G4">
        <v>2</v>
      </c>
      <c r="H4" s="56">
        <v>0.03</v>
      </c>
      <c r="J4">
        <v>25</v>
      </c>
      <c r="K4" s="56" t="s">
        <v>77</v>
      </c>
      <c r="L4" s="1"/>
      <c r="M4" s="1"/>
      <c r="N4" s="1"/>
    </row>
    <row r="5" spans="1:11" ht="12.75">
      <c r="A5" s="60">
        <v>1309</v>
      </c>
      <c r="B5" s="4">
        <v>0.84</v>
      </c>
      <c r="D5">
        <v>40</v>
      </c>
      <c r="E5">
        <v>0</v>
      </c>
      <c r="F5" t="s">
        <v>69</v>
      </c>
      <c r="J5">
        <v>35</v>
      </c>
      <c r="K5" s="56" t="s">
        <v>78</v>
      </c>
    </row>
    <row r="6" spans="1:10" ht="12.75">
      <c r="A6" s="60">
        <v>1312</v>
      </c>
      <c r="B6" s="4">
        <v>0.89</v>
      </c>
      <c r="D6">
        <v>45</v>
      </c>
      <c r="E6">
        <v>0.05</v>
      </c>
      <c r="F6" t="s">
        <v>70</v>
      </c>
      <c r="J6">
        <v>101</v>
      </c>
    </row>
    <row r="7" spans="1:14" ht="12.75">
      <c r="A7" s="60">
        <v>1315</v>
      </c>
      <c r="B7" s="4">
        <v>0.93</v>
      </c>
      <c r="D7">
        <v>46</v>
      </c>
      <c r="E7">
        <v>0.05</v>
      </c>
      <c r="F7" t="s">
        <v>71</v>
      </c>
      <c r="H7" s="2"/>
      <c r="I7" s="3"/>
      <c r="J7" s="3"/>
      <c r="K7" s="2"/>
      <c r="L7" s="2"/>
      <c r="M7" s="3"/>
      <c r="N7" s="3"/>
    </row>
    <row r="8" spans="1:14" ht="12.75">
      <c r="A8" s="60">
        <v>1318</v>
      </c>
      <c r="B8" s="4">
        <v>0.96</v>
      </c>
      <c r="D8">
        <v>50</v>
      </c>
      <c r="E8">
        <v>0</v>
      </c>
      <c r="F8" t="s">
        <v>85</v>
      </c>
      <c r="H8" s="2"/>
      <c r="I8" s="3"/>
      <c r="J8" s="3"/>
      <c r="K8" s="2"/>
      <c r="L8" s="2"/>
      <c r="M8" s="3"/>
      <c r="N8" s="3"/>
    </row>
    <row r="9" spans="1:14" ht="12.75">
      <c r="A9" s="60">
        <v>1326</v>
      </c>
      <c r="B9" s="4">
        <v>0.96</v>
      </c>
      <c r="D9">
        <v>55</v>
      </c>
      <c r="E9">
        <v>0.05</v>
      </c>
      <c r="F9" t="s">
        <v>86</v>
      </c>
      <c r="H9" s="2"/>
      <c r="I9" s="3"/>
      <c r="J9" s="3"/>
      <c r="K9" s="2"/>
      <c r="L9" s="2"/>
      <c r="M9" s="3"/>
      <c r="N9" s="3"/>
    </row>
    <row r="10" spans="1:14" ht="12.75">
      <c r="A10" s="60">
        <v>1330</v>
      </c>
      <c r="B10" s="4">
        <v>0.95</v>
      </c>
      <c r="D10">
        <v>56</v>
      </c>
      <c r="E10">
        <v>0.07</v>
      </c>
      <c r="F10" t="s">
        <v>87</v>
      </c>
      <c r="H10" s="2"/>
      <c r="I10" s="3"/>
      <c r="J10" s="3"/>
      <c r="K10" s="2"/>
      <c r="L10" s="2"/>
      <c r="M10" s="3"/>
      <c r="N10" s="3"/>
    </row>
    <row r="11" spans="1:14" ht="12.75">
      <c r="A11" s="60">
        <v>1335</v>
      </c>
      <c r="B11" s="4">
        <v>0.94</v>
      </c>
      <c r="H11" s="2"/>
      <c r="I11" s="3"/>
      <c r="J11" s="3"/>
      <c r="K11" s="2"/>
      <c r="L11" s="2"/>
      <c r="M11" s="3"/>
      <c r="N11" s="3"/>
    </row>
    <row r="12" spans="1:14" ht="12.75">
      <c r="A12" s="60">
        <v>1340</v>
      </c>
      <c r="B12" s="4">
        <v>0.93</v>
      </c>
      <c r="H12" s="2"/>
      <c r="I12" s="3"/>
      <c r="J12" s="3"/>
      <c r="K12" s="2"/>
      <c r="L12" s="2"/>
      <c r="M12" s="3"/>
      <c r="N12" s="3"/>
    </row>
    <row r="13" spans="1:14" ht="12.75">
      <c r="A13" s="60">
        <v>1345</v>
      </c>
      <c r="B13" s="4">
        <v>0.92</v>
      </c>
      <c r="H13" s="2"/>
      <c r="I13" s="3"/>
      <c r="J13" s="3"/>
      <c r="K13" s="2"/>
      <c r="L13" s="2"/>
      <c r="M13" s="3"/>
      <c r="N13" s="3"/>
    </row>
    <row r="14" spans="1:14" ht="12.75">
      <c r="A14" s="60">
        <v>1350</v>
      </c>
      <c r="B14" s="4">
        <v>0.9</v>
      </c>
      <c r="H14" s="2"/>
      <c r="I14" s="3"/>
      <c r="J14" s="3"/>
      <c r="K14" s="2"/>
      <c r="L14" s="2"/>
      <c r="M14" s="3"/>
      <c r="N14" s="3"/>
    </row>
    <row r="15" spans="1:14" ht="12.75">
      <c r="A15" s="60">
        <v>1355</v>
      </c>
      <c r="B15" s="4">
        <v>0.89</v>
      </c>
      <c r="H15" s="2"/>
      <c r="I15" s="3"/>
      <c r="J15" s="3"/>
      <c r="K15" s="2"/>
      <c r="L15" s="2"/>
      <c r="M15" s="3"/>
      <c r="N15" s="3"/>
    </row>
    <row r="16" spans="1:14" ht="12.75">
      <c r="A16" s="60">
        <v>1360</v>
      </c>
      <c r="B16" s="4">
        <v>0.86</v>
      </c>
      <c r="H16" s="2"/>
      <c r="I16" s="3"/>
      <c r="J16" s="3"/>
      <c r="K16" s="2"/>
      <c r="L16" s="2"/>
      <c r="M16" s="3"/>
      <c r="N16" s="3"/>
    </row>
    <row r="17" spans="1:14" ht="12.75">
      <c r="A17" s="60">
        <v>1365</v>
      </c>
      <c r="B17" s="4">
        <v>0.84</v>
      </c>
      <c r="H17" s="2"/>
      <c r="I17" s="3"/>
      <c r="J17" s="3"/>
      <c r="K17" s="2"/>
      <c r="L17" s="2"/>
      <c r="M17" s="3"/>
      <c r="N17" s="3"/>
    </row>
    <row r="18" spans="1:14" ht="12" customHeight="1">
      <c r="A18" s="60">
        <v>1370</v>
      </c>
      <c r="B18" s="4">
        <v>0.79</v>
      </c>
      <c r="H18" s="2"/>
      <c r="I18" s="3"/>
      <c r="J18" s="3"/>
      <c r="K18" s="2"/>
      <c r="L18" s="2"/>
      <c r="M18" s="3"/>
      <c r="N18" s="3"/>
    </row>
    <row r="19" spans="1:14" ht="12.75">
      <c r="A19" s="60">
        <v>1375</v>
      </c>
      <c r="B19" s="4">
        <v>0.75</v>
      </c>
      <c r="H19" s="2"/>
      <c r="I19" s="3"/>
      <c r="J19" s="3"/>
      <c r="K19" s="2"/>
      <c r="L19" s="2"/>
      <c r="M19" s="3"/>
      <c r="N19" s="3"/>
    </row>
    <row r="20" spans="1:14" ht="12.75">
      <c r="A20" s="60">
        <v>1380</v>
      </c>
      <c r="B20" s="4">
        <v>0.7</v>
      </c>
      <c r="H20" s="2"/>
      <c r="I20" s="3"/>
      <c r="J20" s="3"/>
      <c r="K20" s="2"/>
      <c r="L20" s="2"/>
      <c r="M20" s="3"/>
      <c r="N20" s="3"/>
    </row>
    <row r="21" spans="1:14" ht="12.75">
      <c r="A21" s="60">
        <v>1400</v>
      </c>
      <c r="B21" s="4">
        <v>0.59</v>
      </c>
      <c r="C21" t="s">
        <v>72</v>
      </c>
      <c r="H21" s="2"/>
      <c r="I21" s="3"/>
      <c r="J21" s="3"/>
      <c r="K21" s="2"/>
      <c r="L21" s="2"/>
      <c r="M21" s="3"/>
      <c r="N21" s="3"/>
    </row>
    <row r="22" spans="1:14" ht="12.75">
      <c r="A22" s="60">
        <v>1405</v>
      </c>
      <c r="B22" s="4">
        <v>0.67</v>
      </c>
      <c r="H22" s="2"/>
      <c r="I22" s="3"/>
      <c r="J22" s="3"/>
      <c r="K22" s="2"/>
      <c r="L22" s="2"/>
      <c r="M22" s="3"/>
      <c r="N22" s="3"/>
    </row>
    <row r="23" spans="1:2" ht="12.75">
      <c r="A23" s="60">
        <v>1407</v>
      </c>
      <c r="B23" s="4">
        <v>0.75</v>
      </c>
    </row>
    <row r="24" spans="1:2" ht="12.75">
      <c r="A24" s="60">
        <v>1409</v>
      </c>
      <c r="B24" s="4">
        <v>0.83</v>
      </c>
    </row>
    <row r="25" spans="1:2" ht="12.75">
      <c r="A25" s="60">
        <v>1412</v>
      </c>
      <c r="B25" s="4">
        <v>0.85</v>
      </c>
    </row>
    <row r="26" spans="1:2" ht="12.75">
      <c r="A26" s="60">
        <v>1415</v>
      </c>
      <c r="B26" s="4">
        <v>0.88</v>
      </c>
    </row>
    <row r="27" spans="1:2" ht="12.75">
      <c r="A27" s="60">
        <v>1418</v>
      </c>
      <c r="B27" s="4">
        <v>0.92</v>
      </c>
    </row>
    <row r="28" spans="1:2" ht="12.75">
      <c r="A28" s="60">
        <v>1426</v>
      </c>
      <c r="B28" s="4">
        <v>0.93</v>
      </c>
    </row>
    <row r="29" spans="1:2" ht="12.75">
      <c r="A29" s="60">
        <v>1430</v>
      </c>
      <c r="B29" s="4">
        <v>0.93</v>
      </c>
    </row>
    <row r="30" spans="1:2" ht="12.75">
      <c r="A30" s="60">
        <v>1435</v>
      </c>
      <c r="B30" s="4">
        <v>0.92</v>
      </c>
    </row>
    <row r="31" spans="1:2" ht="12.75">
      <c r="A31" s="60">
        <v>1440</v>
      </c>
      <c r="B31" s="4">
        <v>0.9</v>
      </c>
    </row>
    <row r="32" spans="1:2" ht="12.75">
      <c r="A32" s="60">
        <v>1445</v>
      </c>
      <c r="B32" s="4">
        <v>0.88</v>
      </c>
    </row>
    <row r="33" spans="1:2" ht="12.75">
      <c r="A33" s="60">
        <v>1450</v>
      </c>
      <c r="B33" s="4">
        <v>0.88</v>
      </c>
    </row>
    <row r="34" spans="1:2" ht="12.75">
      <c r="A34" s="60">
        <v>1455</v>
      </c>
      <c r="B34" s="4">
        <v>0.87</v>
      </c>
    </row>
    <row r="35" spans="1:2" ht="12.75">
      <c r="A35" s="60">
        <v>1460</v>
      </c>
      <c r="B35" s="4">
        <v>0.86</v>
      </c>
    </row>
    <row r="36" spans="1:2" ht="12.75">
      <c r="A36" s="60">
        <v>1465</v>
      </c>
      <c r="B36" s="4">
        <v>0.83</v>
      </c>
    </row>
    <row r="37" spans="1:2" ht="12.75">
      <c r="A37" s="60">
        <v>1470</v>
      </c>
      <c r="B37" s="4">
        <v>0.74</v>
      </c>
    </row>
    <row r="38" spans="1:2" ht="12.75">
      <c r="A38" s="60">
        <v>1475</v>
      </c>
      <c r="B38" s="4">
        <v>0.7</v>
      </c>
    </row>
    <row r="39" spans="1:2" ht="12.75">
      <c r="A39" s="60">
        <v>1480</v>
      </c>
      <c r="B39" s="4">
        <v>0.66</v>
      </c>
    </row>
    <row r="40" spans="1:3" ht="12.75">
      <c r="A40" s="60">
        <v>1500</v>
      </c>
      <c r="B40" s="4">
        <v>0.6</v>
      </c>
      <c r="C40" t="s">
        <v>81</v>
      </c>
    </row>
    <row r="41" spans="1:2" ht="12.75">
      <c r="A41" s="60">
        <v>1505</v>
      </c>
      <c r="B41" s="4">
        <v>0.69</v>
      </c>
    </row>
    <row r="42" spans="1:2" ht="12.75">
      <c r="A42" s="60">
        <v>1507</v>
      </c>
      <c r="B42" s="4">
        <v>0.78</v>
      </c>
    </row>
    <row r="43" spans="1:2" ht="12.75">
      <c r="A43" s="60">
        <v>1509</v>
      </c>
      <c r="B43" s="4">
        <v>0.84</v>
      </c>
    </row>
    <row r="44" spans="1:2" ht="12.75">
      <c r="A44" s="60">
        <v>1512</v>
      </c>
      <c r="B44" s="4">
        <v>0.89</v>
      </c>
    </row>
    <row r="45" spans="1:2" ht="12.75">
      <c r="A45" s="60">
        <v>1515</v>
      </c>
      <c r="B45" s="4">
        <v>0.93</v>
      </c>
    </row>
    <row r="46" spans="1:2" ht="12.75">
      <c r="A46" s="60">
        <v>1518</v>
      </c>
      <c r="B46" s="4">
        <v>0.96</v>
      </c>
    </row>
    <row r="47" spans="1:2" ht="12.75">
      <c r="A47" s="60">
        <v>1526</v>
      </c>
      <c r="B47" s="4">
        <v>0.96</v>
      </c>
    </row>
    <row r="48" spans="1:2" ht="12.75">
      <c r="A48" s="60">
        <v>1530</v>
      </c>
      <c r="B48" s="4">
        <v>0.95</v>
      </c>
    </row>
    <row r="49" spans="1:2" ht="12.75">
      <c r="A49" s="60">
        <v>1535</v>
      </c>
      <c r="B49" s="4">
        <v>0.94</v>
      </c>
    </row>
    <row r="50" spans="1:2" ht="12.75">
      <c r="A50" s="60">
        <v>1540</v>
      </c>
      <c r="B50" s="4">
        <v>0.93</v>
      </c>
    </row>
    <row r="51" spans="1:2" ht="12.75">
      <c r="A51" s="60">
        <v>1545</v>
      </c>
      <c r="B51" s="4">
        <v>0.92</v>
      </c>
    </row>
    <row r="52" spans="1:2" ht="12.75">
      <c r="A52" s="60">
        <v>1550</v>
      </c>
      <c r="B52" s="4">
        <v>0.9</v>
      </c>
    </row>
    <row r="53" spans="1:2" ht="12.75">
      <c r="A53" s="60">
        <v>1555</v>
      </c>
      <c r="B53" s="4">
        <v>0.89</v>
      </c>
    </row>
    <row r="54" spans="1:2" ht="12.75">
      <c r="A54" s="60">
        <v>1560</v>
      </c>
      <c r="B54" s="4">
        <v>0.86</v>
      </c>
    </row>
    <row r="55" spans="1:2" ht="12.75">
      <c r="A55" s="60">
        <v>1565</v>
      </c>
      <c r="B55" s="4">
        <v>0.84</v>
      </c>
    </row>
    <row r="56" spans="1:2" ht="12.75">
      <c r="A56" s="60">
        <v>1570</v>
      </c>
      <c r="B56" s="4">
        <v>0.79</v>
      </c>
    </row>
    <row r="57" spans="1:2" ht="12.75">
      <c r="A57" s="60">
        <v>1575</v>
      </c>
      <c r="B57" s="4">
        <v>0.75</v>
      </c>
    </row>
    <row r="58" spans="1:2" ht="12.75">
      <c r="A58" s="60">
        <v>1580</v>
      </c>
      <c r="B58" s="4">
        <v>0.7</v>
      </c>
    </row>
    <row r="59" spans="1:3" ht="12.75">
      <c r="A59" s="60">
        <v>2300</v>
      </c>
      <c r="B59" s="4">
        <v>0.59</v>
      </c>
      <c r="C59" t="s">
        <v>79</v>
      </c>
    </row>
    <row r="60" spans="1:2" ht="12.75">
      <c r="A60" s="60">
        <v>2305</v>
      </c>
      <c r="B60" s="4">
        <v>0.67</v>
      </c>
    </row>
    <row r="61" spans="1:2" ht="12.75">
      <c r="A61" s="60">
        <v>2307</v>
      </c>
      <c r="B61" s="4">
        <v>0.76</v>
      </c>
    </row>
    <row r="62" spans="1:2" ht="12.75">
      <c r="A62" s="60">
        <v>2309</v>
      </c>
      <c r="B62" s="4">
        <v>0.81</v>
      </c>
    </row>
    <row r="63" spans="1:2" ht="12.75">
      <c r="A63" s="60">
        <v>2312</v>
      </c>
      <c r="B63" s="4">
        <v>0.85</v>
      </c>
    </row>
    <row r="64" spans="1:2" ht="12.75">
      <c r="A64" s="60">
        <v>2315</v>
      </c>
      <c r="B64" s="4">
        <v>0.88</v>
      </c>
    </row>
    <row r="65" spans="1:2" ht="12.75">
      <c r="A65" s="60">
        <v>2318</v>
      </c>
      <c r="B65" s="4">
        <v>0.9</v>
      </c>
    </row>
    <row r="66" spans="1:2" ht="12.75">
      <c r="A66" s="60">
        <v>2326</v>
      </c>
      <c r="B66" s="4">
        <v>0.9</v>
      </c>
    </row>
    <row r="67" spans="1:2" ht="12.75">
      <c r="A67" s="60">
        <v>2330</v>
      </c>
      <c r="B67" s="4">
        <v>0.89</v>
      </c>
    </row>
    <row r="68" spans="1:2" ht="12.75">
      <c r="A68" s="60">
        <v>2335</v>
      </c>
      <c r="B68" s="4">
        <v>0.87</v>
      </c>
    </row>
    <row r="69" spans="1:2" ht="12.75">
      <c r="A69" s="60">
        <v>2340</v>
      </c>
      <c r="B69" s="4">
        <v>0.86</v>
      </c>
    </row>
    <row r="70" spans="1:2" ht="12.75">
      <c r="A70" s="60">
        <v>2345</v>
      </c>
      <c r="B70" s="4">
        <v>0.85</v>
      </c>
    </row>
    <row r="71" spans="1:2" ht="12.75">
      <c r="A71" s="60">
        <v>2350</v>
      </c>
      <c r="B71" s="4">
        <v>0.83</v>
      </c>
    </row>
    <row r="72" spans="1:2" ht="12.75">
      <c r="A72" s="60">
        <v>2355</v>
      </c>
      <c r="B72" s="4">
        <v>0.82</v>
      </c>
    </row>
    <row r="73" spans="1:2" ht="12.75">
      <c r="A73" s="60">
        <v>2360</v>
      </c>
      <c r="B73" s="4">
        <v>0.8</v>
      </c>
    </row>
    <row r="74" spans="1:2" ht="12.75">
      <c r="A74" s="60">
        <v>2365</v>
      </c>
      <c r="B74" s="4">
        <v>0.78</v>
      </c>
    </row>
    <row r="75" spans="1:2" ht="12.75">
      <c r="A75" s="60">
        <v>2370</v>
      </c>
      <c r="B75" s="4">
        <v>0.72</v>
      </c>
    </row>
    <row r="76" spans="1:2" ht="12.75">
      <c r="A76" s="60">
        <v>2375</v>
      </c>
      <c r="B76" s="4">
        <v>0.67</v>
      </c>
    </row>
    <row r="77" spans="1:2" ht="12.75">
      <c r="A77" s="60">
        <v>2380</v>
      </c>
      <c r="B77" s="4">
        <v>0.62</v>
      </c>
    </row>
    <row r="78" spans="1:3" ht="12.75">
      <c r="A78" s="60">
        <v>2400</v>
      </c>
      <c r="B78" s="4">
        <v>0.59</v>
      </c>
      <c r="C78" t="s">
        <v>65</v>
      </c>
    </row>
    <row r="79" spans="1:2" ht="12.75">
      <c r="A79" s="60">
        <v>2405</v>
      </c>
      <c r="B79" s="4">
        <v>0.66</v>
      </c>
    </row>
    <row r="80" spans="1:2" ht="12.75">
      <c r="A80" s="60">
        <v>2407</v>
      </c>
      <c r="B80" s="4">
        <v>0.74</v>
      </c>
    </row>
    <row r="81" spans="1:2" ht="12.75">
      <c r="A81" s="60">
        <v>2409</v>
      </c>
      <c r="B81" s="4">
        <v>0.79</v>
      </c>
    </row>
    <row r="82" spans="1:2" ht="12.75">
      <c r="A82" s="60">
        <v>2412</v>
      </c>
      <c r="B82" s="4">
        <v>0.81</v>
      </c>
    </row>
    <row r="83" spans="1:2" ht="12.75">
      <c r="A83" s="60">
        <v>2415</v>
      </c>
      <c r="B83" s="4">
        <v>0.84</v>
      </c>
    </row>
    <row r="84" spans="1:2" ht="12.75">
      <c r="A84" s="60">
        <v>2418</v>
      </c>
      <c r="B84" s="4">
        <v>0.86</v>
      </c>
    </row>
    <row r="85" spans="1:2" ht="12.75">
      <c r="A85" s="60">
        <v>2426</v>
      </c>
      <c r="B85" s="4">
        <v>0.84</v>
      </c>
    </row>
    <row r="86" spans="1:2" ht="12.75">
      <c r="A86" s="60">
        <v>2430</v>
      </c>
      <c r="B86" s="4">
        <v>0.81</v>
      </c>
    </row>
    <row r="87" spans="1:2" ht="12.75">
      <c r="A87" s="60">
        <v>2435</v>
      </c>
      <c r="B87" s="4">
        <v>0.79</v>
      </c>
    </row>
    <row r="88" spans="1:2" ht="12.75">
      <c r="A88" s="60">
        <v>2440</v>
      </c>
      <c r="B88" s="4">
        <v>0.77</v>
      </c>
    </row>
    <row r="89" spans="1:2" ht="12.75">
      <c r="A89" s="60">
        <v>2445</v>
      </c>
      <c r="B89" s="4">
        <v>0.75</v>
      </c>
    </row>
    <row r="90" spans="1:2" ht="12.75">
      <c r="A90" s="60">
        <v>2450</v>
      </c>
      <c r="B90" s="4">
        <v>0.74</v>
      </c>
    </row>
    <row r="91" spans="1:2" ht="12.75">
      <c r="A91" s="60">
        <v>2455</v>
      </c>
      <c r="B91" s="4">
        <v>0.71</v>
      </c>
    </row>
    <row r="92" spans="1:2" ht="12.75">
      <c r="A92" s="60">
        <v>2460</v>
      </c>
      <c r="B92" s="4">
        <v>0.69</v>
      </c>
    </row>
    <row r="93" spans="1:2" ht="12.75">
      <c r="A93" s="60">
        <v>2465</v>
      </c>
      <c r="B93" s="4">
        <v>0.65</v>
      </c>
    </row>
    <row r="94" spans="1:2" ht="12.75">
      <c r="A94" s="60">
        <v>2470</v>
      </c>
      <c r="B94" s="4">
        <v>0.61</v>
      </c>
    </row>
    <row r="95" spans="1:2" ht="12.75">
      <c r="A95" s="60">
        <v>2475</v>
      </c>
      <c r="B95" s="4">
        <v>0.58</v>
      </c>
    </row>
    <row r="96" spans="1:2" ht="12.75">
      <c r="A96" s="60">
        <v>2480</v>
      </c>
      <c r="B96" s="4">
        <v>0.55</v>
      </c>
    </row>
    <row r="97" spans="1:3" ht="12.75">
      <c r="A97" s="60">
        <v>2500</v>
      </c>
      <c r="B97" s="4">
        <v>0.59</v>
      </c>
      <c r="C97" t="s">
        <v>82</v>
      </c>
    </row>
    <row r="98" spans="1:2" ht="12.75">
      <c r="A98" s="60">
        <v>2505</v>
      </c>
      <c r="B98" s="4">
        <v>0.67</v>
      </c>
    </row>
    <row r="99" spans="1:2" ht="12.75">
      <c r="A99" s="60">
        <v>2507</v>
      </c>
      <c r="B99" s="4">
        <v>0.76</v>
      </c>
    </row>
    <row r="100" spans="1:2" ht="12.75">
      <c r="A100" s="60">
        <v>2509</v>
      </c>
      <c r="B100" s="4">
        <v>0.81</v>
      </c>
    </row>
    <row r="101" spans="1:2" ht="12.75">
      <c r="A101" s="60">
        <v>2512</v>
      </c>
      <c r="B101" s="4">
        <v>0.85</v>
      </c>
    </row>
    <row r="102" spans="1:2" ht="12.75">
      <c r="A102" s="60">
        <v>2515</v>
      </c>
      <c r="B102" s="4">
        <v>0.88</v>
      </c>
    </row>
    <row r="103" spans="1:2" ht="12.75">
      <c r="A103" s="60">
        <v>2518</v>
      </c>
      <c r="B103" s="4">
        <v>0.9</v>
      </c>
    </row>
    <row r="104" spans="1:2" ht="12.75">
      <c r="A104" s="60">
        <v>2526</v>
      </c>
      <c r="B104" s="4">
        <v>0.9</v>
      </c>
    </row>
    <row r="105" spans="1:2" ht="12.75">
      <c r="A105" s="60">
        <v>2530</v>
      </c>
      <c r="B105" s="4">
        <v>0.89</v>
      </c>
    </row>
    <row r="106" spans="1:2" ht="12.75">
      <c r="A106" s="60">
        <v>2535</v>
      </c>
      <c r="B106" s="4">
        <v>0.87</v>
      </c>
    </row>
    <row r="107" spans="1:2" ht="12.75">
      <c r="A107" s="60">
        <v>2540</v>
      </c>
      <c r="B107" s="4">
        <v>0.86</v>
      </c>
    </row>
    <row r="108" spans="1:2" ht="12.75">
      <c r="A108" s="60">
        <v>2545</v>
      </c>
      <c r="B108" s="4">
        <v>0.85</v>
      </c>
    </row>
    <row r="109" spans="1:2" ht="12.75">
      <c r="A109" s="60">
        <v>2550</v>
      </c>
      <c r="B109" s="4">
        <v>0.83</v>
      </c>
    </row>
    <row r="110" spans="1:2" ht="12.75">
      <c r="A110" s="60">
        <v>2555</v>
      </c>
      <c r="B110" s="4">
        <v>0.82</v>
      </c>
    </row>
    <row r="111" spans="1:2" ht="12.75">
      <c r="A111" s="60">
        <v>2560</v>
      </c>
      <c r="B111" s="4">
        <v>0.8</v>
      </c>
    </row>
    <row r="112" spans="1:2" ht="12.75">
      <c r="A112" s="60">
        <v>2565</v>
      </c>
      <c r="B112" s="4">
        <v>0.78</v>
      </c>
    </row>
    <row r="113" spans="1:2" ht="12.75">
      <c r="A113" s="60">
        <v>2570</v>
      </c>
      <c r="B113" s="4">
        <v>0.72</v>
      </c>
    </row>
    <row r="114" spans="1:2" ht="12.75">
      <c r="A114" s="60">
        <v>2575</v>
      </c>
      <c r="B114" s="4">
        <v>0.67</v>
      </c>
    </row>
    <row r="115" spans="1:2" ht="12.75">
      <c r="A115" s="60">
        <v>2580</v>
      </c>
      <c r="B115" s="4">
        <v>0.62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3:K59"/>
  <sheetViews>
    <sheetView zoomScalePageLayoutView="0" workbookViewId="0" topLeftCell="A1">
      <selection activeCell="B2" sqref="B2"/>
    </sheetView>
  </sheetViews>
  <sheetFormatPr defaultColWidth="9.140625" defaultRowHeight="12.75"/>
  <sheetData>
    <row r="3" ht="12.75">
      <c r="B3" s="9"/>
    </row>
    <row r="4" spans="2:8" ht="12.75">
      <c r="B4" s="7" t="s">
        <v>0</v>
      </c>
      <c r="C4" s="7"/>
      <c r="D4" s="7"/>
      <c r="E4" s="7"/>
      <c r="F4" s="7" t="s">
        <v>1</v>
      </c>
      <c r="G4" s="7"/>
      <c r="H4" s="7"/>
    </row>
    <row r="5" spans="2:8" ht="12.75">
      <c r="B5" s="8"/>
      <c r="C5" s="8"/>
      <c r="D5" s="8"/>
      <c r="E5" s="8"/>
      <c r="F5" s="8"/>
      <c r="G5" s="8"/>
      <c r="H5" s="8"/>
    </row>
    <row r="6" spans="2:8" ht="12.75">
      <c r="B6" s="7" t="s">
        <v>2</v>
      </c>
      <c r="C6" s="7" t="s">
        <v>3</v>
      </c>
      <c r="D6" s="7" t="s">
        <v>4</v>
      </c>
      <c r="E6" s="7"/>
      <c r="F6" s="7" t="s">
        <v>2</v>
      </c>
      <c r="G6" s="7" t="s">
        <v>3</v>
      </c>
      <c r="H6" s="7" t="s">
        <v>4</v>
      </c>
    </row>
    <row r="7" spans="2:8" ht="12.75">
      <c r="B7" s="8"/>
      <c r="C7" s="8"/>
      <c r="D7" s="8"/>
      <c r="E7" s="8"/>
      <c r="F7" s="8"/>
      <c r="G7" s="8"/>
      <c r="H7" s="8"/>
    </row>
    <row r="8" spans="2:8" ht="12.75">
      <c r="B8" s="8"/>
      <c r="C8" s="8"/>
      <c r="D8" s="8"/>
      <c r="E8" s="8"/>
      <c r="F8" s="8"/>
      <c r="G8" s="8"/>
      <c r="H8" s="8"/>
    </row>
    <row r="9" spans="2:8" ht="12.75">
      <c r="B9" s="11" t="s">
        <v>35</v>
      </c>
      <c r="C9" s="58">
        <v>0.59</v>
      </c>
      <c r="D9" s="58">
        <v>0.6</v>
      </c>
      <c r="E9" s="11"/>
      <c r="F9" s="11" t="s">
        <v>35</v>
      </c>
      <c r="G9" s="58">
        <v>0.59</v>
      </c>
      <c r="H9" s="58">
        <v>0.59</v>
      </c>
    </row>
    <row r="10" spans="2:8" ht="12.75">
      <c r="B10" s="11" t="s">
        <v>29</v>
      </c>
      <c r="C10" s="58">
        <v>0.67</v>
      </c>
      <c r="D10" s="58">
        <v>0.69</v>
      </c>
      <c r="E10" s="11"/>
      <c r="F10" s="11" t="s">
        <v>29</v>
      </c>
      <c r="G10" s="58">
        <v>0.66</v>
      </c>
      <c r="H10" s="58">
        <v>0.67</v>
      </c>
    </row>
    <row r="11" spans="2:8" ht="12.75">
      <c r="B11" s="11" t="s">
        <v>30</v>
      </c>
      <c r="C11" s="58">
        <v>0.76</v>
      </c>
      <c r="D11" s="58">
        <v>0.78</v>
      </c>
      <c r="E11" s="11"/>
      <c r="F11" s="11" t="s">
        <v>30</v>
      </c>
      <c r="G11" s="58">
        <v>0.74</v>
      </c>
      <c r="H11" s="58">
        <v>0.75</v>
      </c>
    </row>
    <row r="12" spans="2:8" ht="12.75">
      <c r="B12" s="11" t="s">
        <v>31</v>
      </c>
      <c r="C12" s="58">
        <v>0.81</v>
      </c>
      <c r="D12" s="58">
        <v>0.84</v>
      </c>
      <c r="E12" s="11"/>
      <c r="F12" s="11" t="s">
        <v>31</v>
      </c>
      <c r="G12" s="58">
        <v>0.79</v>
      </c>
      <c r="H12" s="58">
        <v>0.81</v>
      </c>
    </row>
    <row r="13" spans="2:8" ht="12.75">
      <c r="B13" s="11" t="s">
        <v>32</v>
      </c>
      <c r="C13" s="58">
        <v>0.85</v>
      </c>
      <c r="D13" s="58">
        <v>0.89</v>
      </c>
      <c r="E13" s="11"/>
      <c r="F13" s="11" t="s">
        <v>32</v>
      </c>
      <c r="G13" s="58">
        <v>0.81</v>
      </c>
      <c r="H13" s="58">
        <v>0.85</v>
      </c>
    </row>
    <row r="14" spans="2:8" ht="12.75">
      <c r="B14" s="11" t="s">
        <v>33</v>
      </c>
      <c r="C14" s="58">
        <v>0.88</v>
      </c>
      <c r="D14" s="58">
        <v>0.93</v>
      </c>
      <c r="E14" s="11"/>
      <c r="F14" s="11" t="s">
        <v>33</v>
      </c>
      <c r="G14" s="58">
        <v>0.84</v>
      </c>
      <c r="H14" s="58">
        <v>0.88</v>
      </c>
    </row>
    <row r="15" spans="2:8" ht="12.75">
      <c r="B15" s="11" t="s">
        <v>34</v>
      </c>
      <c r="C15" s="58">
        <v>0.9</v>
      </c>
      <c r="D15" s="58">
        <v>0.96</v>
      </c>
      <c r="E15" s="11"/>
      <c r="F15" s="11" t="s">
        <v>34</v>
      </c>
      <c r="G15" s="58">
        <v>0.86</v>
      </c>
      <c r="H15" s="58">
        <v>0.92</v>
      </c>
    </row>
    <row r="16" spans="2:8" ht="12.75">
      <c r="B16" s="11" t="s">
        <v>5</v>
      </c>
      <c r="C16" s="58">
        <v>0.9</v>
      </c>
      <c r="D16" s="58">
        <v>0.96</v>
      </c>
      <c r="E16" s="11"/>
      <c r="F16" s="11" t="s">
        <v>5</v>
      </c>
      <c r="G16" s="58">
        <v>0.84</v>
      </c>
      <c r="H16" s="58">
        <v>0.93</v>
      </c>
    </row>
    <row r="17" spans="2:8" ht="12.75">
      <c r="B17" s="11" t="s">
        <v>6</v>
      </c>
      <c r="C17" s="58">
        <v>0.86</v>
      </c>
      <c r="D17" s="58">
        <v>0.96</v>
      </c>
      <c r="E17" s="11"/>
      <c r="F17" s="11" t="s">
        <v>6</v>
      </c>
      <c r="G17" s="58">
        <v>0.81</v>
      </c>
      <c r="H17" s="58">
        <v>0.93</v>
      </c>
    </row>
    <row r="18" spans="2:8" ht="12.75">
      <c r="B18" s="11" t="s">
        <v>7</v>
      </c>
      <c r="C18" s="58">
        <v>0.83</v>
      </c>
      <c r="D18" s="58">
        <v>0.95</v>
      </c>
      <c r="E18" s="11"/>
      <c r="F18" s="11" t="s">
        <v>7</v>
      </c>
      <c r="G18" s="58">
        <v>0.79</v>
      </c>
      <c r="H18" s="58">
        <v>0.92</v>
      </c>
    </row>
    <row r="19" spans="2:8" ht="12.75">
      <c r="B19" s="11" t="s">
        <v>8</v>
      </c>
      <c r="C19" s="58">
        <v>0.82</v>
      </c>
      <c r="D19" s="58">
        <v>0.94</v>
      </c>
      <c r="E19" s="11"/>
      <c r="F19" s="11" t="s">
        <v>8</v>
      </c>
      <c r="G19" s="58">
        <v>0.77</v>
      </c>
      <c r="H19" s="58">
        <v>0.9</v>
      </c>
    </row>
    <row r="20" spans="2:8" ht="12.75">
      <c r="B20" s="11" t="s">
        <v>9</v>
      </c>
      <c r="C20" s="58">
        <v>0.81</v>
      </c>
      <c r="D20" s="58">
        <v>0.93</v>
      </c>
      <c r="E20" s="11"/>
      <c r="F20" s="11" t="s">
        <v>9</v>
      </c>
      <c r="G20" s="58">
        <v>0.75</v>
      </c>
      <c r="H20" s="58">
        <v>0.88</v>
      </c>
    </row>
    <row r="21" spans="2:8" ht="12.75">
      <c r="B21" s="11" t="s">
        <v>10</v>
      </c>
      <c r="C21" s="58">
        <v>0.8</v>
      </c>
      <c r="D21" s="58">
        <v>0.9</v>
      </c>
      <c r="E21" s="11"/>
      <c r="F21" s="11" t="s">
        <v>10</v>
      </c>
      <c r="G21" s="58">
        <v>0.74</v>
      </c>
      <c r="H21" s="58">
        <v>0.87</v>
      </c>
    </row>
    <row r="22" spans="2:8" ht="12.75">
      <c r="B22" s="11" t="s">
        <v>11</v>
      </c>
      <c r="C22" s="58">
        <v>0.79</v>
      </c>
      <c r="D22" s="58">
        <v>0.89</v>
      </c>
      <c r="E22" s="11"/>
      <c r="F22" s="11" t="s">
        <v>11</v>
      </c>
      <c r="G22" s="58">
        <v>0.71</v>
      </c>
      <c r="H22" s="58">
        <v>0.86</v>
      </c>
    </row>
    <row r="23" spans="2:8" ht="12.75">
      <c r="B23" s="11" t="s">
        <v>63</v>
      </c>
      <c r="C23" s="58">
        <v>0.77</v>
      </c>
      <c r="D23" s="58">
        <v>0.88</v>
      </c>
      <c r="E23" s="11"/>
      <c r="F23" s="11" t="s">
        <v>63</v>
      </c>
      <c r="G23" s="58">
        <v>0.69</v>
      </c>
      <c r="H23" s="58">
        <v>0.84</v>
      </c>
    </row>
    <row r="24" spans="2:8" ht="12.75">
      <c r="B24" s="11" t="s">
        <v>62</v>
      </c>
      <c r="C24" s="58">
        <v>0.72</v>
      </c>
      <c r="D24" s="58">
        <v>0.87</v>
      </c>
      <c r="E24" s="8"/>
      <c r="F24" s="11" t="s">
        <v>62</v>
      </c>
      <c r="G24" s="58">
        <v>0.65</v>
      </c>
      <c r="H24" s="58">
        <v>0.83</v>
      </c>
    </row>
    <row r="25" spans="2:8" ht="12.75">
      <c r="B25" s="2"/>
      <c r="C25" s="2"/>
      <c r="D25" s="2"/>
      <c r="E25" s="2"/>
      <c r="F25" s="2"/>
      <c r="G25" s="2"/>
      <c r="H25" s="2"/>
    </row>
    <row r="26" spans="2:8" ht="12.75">
      <c r="B26" s="34"/>
      <c r="C26" s="34"/>
      <c r="D26" s="34"/>
      <c r="E26" s="34"/>
      <c r="F26" s="34"/>
      <c r="G26" s="34"/>
      <c r="H26" s="2"/>
    </row>
    <row r="27" spans="2:8" ht="12.75">
      <c r="B27" s="34"/>
      <c r="C27" s="34"/>
      <c r="D27" s="34"/>
      <c r="E27" s="34"/>
      <c r="F27" s="34"/>
      <c r="G27" s="34"/>
      <c r="H27" s="2"/>
    </row>
    <row r="28" spans="2:7" ht="12.75">
      <c r="B28" s="34"/>
      <c r="C28" s="1"/>
      <c r="D28" s="1"/>
      <c r="E28" s="1"/>
      <c r="F28" s="1"/>
      <c r="G28" s="34"/>
    </row>
    <row r="29" spans="2:7" ht="12.75">
      <c r="B29" s="34"/>
      <c r="C29" s="1"/>
      <c r="D29" s="1"/>
      <c r="E29" s="34"/>
      <c r="F29" s="1"/>
      <c r="G29" s="34"/>
    </row>
    <row r="30" spans="2:7" ht="12.75">
      <c r="B30" s="34"/>
      <c r="C30" s="1"/>
      <c r="D30" s="1"/>
      <c r="E30" s="34"/>
      <c r="F30" s="1"/>
      <c r="G30" s="34"/>
    </row>
    <row r="31" spans="2:7" ht="12.75">
      <c r="B31" s="34"/>
      <c r="C31" s="1"/>
      <c r="D31" s="1"/>
      <c r="E31" s="34"/>
      <c r="F31" s="1"/>
      <c r="G31" s="34"/>
    </row>
    <row r="32" spans="2:7" ht="12.75">
      <c r="B32" s="34"/>
      <c r="C32" s="1"/>
      <c r="D32" s="1"/>
      <c r="E32" s="34"/>
      <c r="F32" s="1"/>
      <c r="G32" s="34"/>
    </row>
    <row r="33" spans="2:7" ht="12.75">
      <c r="B33" s="34"/>
      <c r="C33" s="1"/>
      <c r="D33" s="1"/>
      <c r="E33" s="34"/>
      <c r="F33" s="1"/>
      <c r="G33" s="34"/>
    </row>
    <row r="34" spans="2:7" ht="12.75">
      <c r="B34" s="34"/>
      <c r="C34" s="1"/>
      <c r="D34" s="1"/>
      <c r="E34" s="34"/>
      <c r="F34" s="1"/>
      <c r="G34" s="34"/>
    </row>
    <row r="35" spans="2:7" ht="12.75">
      <c r="B35" s="34"/>
      <c r="C35" s="1"/>
      <c r="D35" s="1"/>
      <c r="E35" s="34"/>
      <c r="F35" s="1"/>
      <c r="G35" s="34"/>
    </row>
    <row r="36" spans="2:7" ht="12.75">
      <c r="B36" s="34"/>
      <c r="E36" s="34"/>
      <c r="F36" s="1"/>
      <c r="G36" s="34"/>
    </row>
    <row r="39" spans="1:10" ht="12.75">
      <c r="A39" s="43"/>
      <c r="B39" s="43"/>
      <c r="C39" s="44"/>
      <c r="D39" s="44"/>
      <c r="E39" s="44"/>
      <c r="F39" s="44"/>
      <c r="G39" s="44"/>
      <c r="H39" s="44"/>
      <c r="I39" s="44"/>
      <c r="J39" s="44"/>
    </row>
    <row r="40" spans="1:10" ht="12.75">
      <c r="A40" s="44"/>
      <c r="B40" s="44"/>
      <c r="C40" s="44"/>
      <c r="D40" s="44"/>
      <c r="E40" s="44"/>
      <c r="F40" s="44"/>
      <c r="G40" s="44"/>
      <c r="H40" s="44"/>
      <c r="I40" s="44"/>
      <c r="J40" s="44"/>
    </row>
    <row r="41" spans="1:10" ht="12.75">
      <c r="A41" s="45"/>
      <c r="B41" s="44"/>
      <c r="C41" s="44"/>
      <c r="D41" s="44"/>
      <c r="E41" s="44"/>
      <c r="F41" s="44"/>
      <c r="G41" s="44"/>
      <c r="H41" s="44"/>
      <c r="I41" s="44"/>
      <c r="J41" s="44"/>
    </row>
    <row r="42" spans="1:10" ht="12.75">
      <c r="A42" s="44"/>
      <c r="B42" s="44"/>
      <c r="C42" s="44"/>
      <c r="D42" s="44"/>
      <c r="E42" s="44"/>
      <c r="F42" s="44"/>
      <c r="G42" s="44"/>
      <c r="H42" s="44"/>
      <c r="I42" s="44"/>
      <c r="J42" s="44"/>
    </row>
    <row r="43" spans="1:10" ht="12.75">
      <c r="A43" s="45"/>
      <c r="B43" s="44"/>
      <c r="C43" s="44"/>
      <c r="D43" s="44"/>
      <c r="E43" s="44"/>
      <c r="F43" s="44"/>
      <c r="G43" s="44"/>
      <c r="H43" s="44"/>
      <c r="I43" s="44"/>
      <c r="J43" s="44"/>
    </row>
    <row r="44" spans="1:10" ht="12.75">
      <c r="A44" s="44"/>
      <c r="B44" s="44"/>
      <c r="C44" s="44"/>
      <c r="D44" s="44"/>
      <c r="E44" s="44"/>
      <c r="F44" s="44"/>
      <c r="G44" s="44"/>
      <c r="H44" s="44"/>
      <c r="I44" s="44"/>
      <c r="J44" s="44"/>
    </row>
    <row r="45" spans="1:10" ht="12.75">
      <c r="A45" s="45"/>
      <c r="B45" s="44"/>
      <c r="C45" s="44"/>
      <c r="D45" s="44"/>
      <c r="E45" s="44"/>
      <c r="F45" s="44"/>
      <c r="G45" s="44"/>
      <c r="H45" s="44"/>
      <c r="I45" s="44"/>
      <c r="J45" s="44"/>
    </row>
    <row r="46" spans="1:10" ht="12.75">
      <c r="A46" s="44"/>
      <c r="B46" s="44"/>
      <c r="C46" s="44"/>
      <c r="D46" s="44"/>
      <c r="E46" s="44"/>
      <c r="F46" s="44"/>
      <c r="G46" s="44"/>
      <c r="H46" s="44"/>
      <c r="I46" s="44"/>
      <c r="J46" s="44"/>
    </row>
    <row r="47" spans="1:10" ht="12.75">
      <c r="A47" s="45"/>
      <c r="B47" s="44"/>
      <c r="C47" s="44"/>
      <c r="D47" s="44"/>
      <c r="E47" s="44"/>
      <c r="F47" s="44"/>
      <c r="G47" s="44"/>
      <c r="H47" s="44"/>
      <c r="I47" s="44"/>
      <c r="J47" s="44"/>
    </row>
    <row r="48" spans="1:10" ht="12.75">
      <c r="A48" s="44"/>
      <c r="B48" s="44"/>
      <c r="C48" s="44"/>
      <c r="D48" s="44"/>
      <c r="E48" s="44"/>
      <c r="F48" s="44"/>
      <c r="G48" s="44"/>
      <c r="H48" s="44"/>
      <c r="I48" s="44"/>
      <c r="J48" s="44"/>
    </row>
    <row r="49" spans="1:10" ht="12.75">
      <c r="A49" s="45"/>
      <c r="B49" s="44"/>
      <c r="C49" s="44"/>
      <c r="D49" s="44"/>
      <c r="E49" s="44"/>
      <c r="F49" s="44"/>
      <c r="G49" s="44"/>
      <c r="H49" s="44"/>
      <c r="I49" s="44"/>
      <c r="J49" s="44"/>
    </row>
    <row r="50" spans="1:10" ht="12.75">
      <c r="A50" s="44"/>
      <c r="B50" s="44"/>
      <c r="C50" s="44"/>
      <c r="D50" s="44"/>
      <c r="E50" s="44"/>
      <c r="F50" s="44"/>
      <c r="G50" s="44"/>
      <c r="H50" s="44"/>
      <c r="I50" s="44"/>
      <c r="J50" s="44"/>
    </row>
    <row r="51" spans="1:10" ht="12.75">
      <c r="A51" s="43"/>
      <c r="B51" s="43"/>
      <c r="C51" s="44"/>
      <c r="D51" s="44"/>
      <c r="E51" s="44"/>
      <c r="F51" s="44"/>
      <c r="G51" s="44"/>
      <c r="H51" s="44"/>
      <c r="I51" s="44"/>
      <c r="J51" s="44"/>
    </row>
    <row r="52" spans="1:10" ht="12.75">
      <c r="A52" s="43"/>
      <c r="B52" s="43"/>
      <c r="C52" s="44"/>
      <c r="D52" s="44"/>
      <c r="E52" s="44"/>
      <c r="F52" s="44"/>
      <c r="G52" s="44"/>
      <c r="H52" s="44"/>
      <c r="I52" s="44"/>
      <c r="J52" s="44"/>
    </row>
    <row r="53" spans="1:10" ht="12.75">
      <c r="A53" s="44"/>
      <c r="B53" s="44"/>
      <c r="C53" s="44"/>
      <c r="D53" s="44"/>
      <c r="E53" s="44"/>
      <c r="F53" s="44"/>
      <c r="G53" s="44"/>
      <c r="H53" s="44"/>
      <c r="I53" s="44"/>
      <c r="J53" s="44"/>
    </row>
    <row r="54" spans="1:10" ht="12.75">
      <c r="A54" s="45"/>
      <c r="B54" s="44"/>
      <c r="C54" s="44"/>
      <c r="D54" s="44"/>
      <c r="E54" s="44"/>
      <c r="F54" s="44"/>
      <c r="G54" s="44"/>
      <c r="H54" s="44"/>
      <c r="I54" s="44"/>
      <c r="J54" s="44"/>
    </row>
    <row r="55" spans="1:10" ht="12.75">
      <c r="A55" s="44"/>
      <c r="B55" s="44"/>
      <c r="C55" s="44"/>
      <c r="D55" s="44"/>
      <c r="E55" s="44"/>
      <c r="F55" s="44"/>
      <c r="G55" s="44"/>
      <c r="H55" s="44"/>
      <c r="I55" s="44"/>
      <c r="J55" s="44"/>
    </row>
    <row r="56" spans="2:11" ht="12.75">
      <c r="B56" s="44"/>
      <c r="C56" s="44"/>
      <c r="D56" s="44"/>
      <c r="E56" s="44"/>
      <c r="F56" s="44"/>
      <c r="G56" s="44"/>
      <c r="H56" s="44"/>
      <c r="I56" s="44"/>
      <c r="J56" s="44"/>
      <c r="K56" s="44"/>
    </row>
    <row r="57" spans="2:11" ht="12.75">
      <c r="B57" s="45"/>
      <c r="C57" s="44"/>
      <c r="D57" s="44"/>
      <c r="E57" s="44"/>
      <c r="F57" s="44"/>
      <c r="G57" s="44"/>
      <c r="H57" s="44"/>
      <c r="I57" s="44"/>
      <c r="J57" s="44"/>
      <c r="K57" s="44"/>
    </row>
    <row r="58" spans="2:11" ht="12.75">
      <c r="B58" s="44"/>
      <c r="C58" s="44"/>
      <c r="D58" s="44"/>
      <c r="E58" s="44"/>
      <c r="F58" s="44"/>
      <c r="G58" s="44"/>
      <c r="H58" s="44"/>
      <c r="I58" s="44"/>
      <c r="J58" s="44"/>
      <c r="K58" s="44"/>
    </row>
    <row r="59" spans="2:11" ht="12.75">
      <c r="B59" s="45"/>
      <c r="C59" s="44"/>
      <c r="D59" s="44"/>
      <c r="E59" s="44"/>
      <c r="F59" s="44"/>
      <c r="G59" s="44"/>
      <c r="H59" s="44"/>
      <c r="I59" s="44"/>
      <c r="J59" s="44"/>
      <c r="K59" s="44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SNOW CARD PÄÄ KONE</dc:creator>
  <cp:keywords/>
  <dc:description/>
  <cp:lastModifiedBy>Aki Yrjä</cp:lastModifiedBy>
  <cp:lastPrinted>2006-01-28T11:00:39Z</cp:lastPrinted>
  <dcterms:created xsi:type="dcterms:W3CDTF">2003-01-13T10:24:43Z</dcterms:created>
  <dcterms:modified xsi:type="dcterms:W3CDTF">2012-03-25T18:25:14Z</dcterms:modified>
  <cp:category/>
  <cp:version/>
  <cp:contentType/>
  <cp:contentStatus/>
</cp:coreProperties>
</file>