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6540" windowHeight="9345" tabRatio="706" activeTab="2"/>
  </bookViews>
  <sheets>
    <sheet name="Syötä Ilmoittautuminen" sheetId="1" r:id="rId1"/>
    <sheet name="Syötä Kisa Tulokset" sheetId="2" r:id="rId2"/>
    <sheet name="Tulokset" sheetId="3" r:id="rId3"/>
    <sheet name="Lehdistöaihio" sheetId="4" r:id="rId4"/>
    <sheet name="Taul4" sheetId="5" r:id="rId5"/>
  </sheets>
  <definedNames/>
  <calcPr fullCalcOnLoad="1"/>
</workbook>
</file>

<file path=xl/sharedStrings.xml><?xml version="1.0" encoding="utf-8"?>
<sst xmlns="http://schemas.openxmlformats.org/spreadsheetml/2006/main" count="234" uniqueCount="113">
  <si>
    <t>Sukunimi</t>
  </si>
  <si>
    <t>Etunimi</t>
  </si>
  <si>
    <t>Sukup.</t>
  </si>
  <si>
    <t>Ikä</t>
  </si>
  <si>
    <t>Sarja</t>
  </si>
  <si>
    <t>Lähtönr</t>
  </si>
  <si>
    <t>Päiväys:</t>
  </si>
  <si>
    <t>Osoite</t>
  </si>
  <si>
    <t>Kummi:</t>
  </si>
  <si>
    <t>Sij.</t>
  </si>
  <si>
    <t>nr.</t>
  </si>
  <si>
    <t>Lähtö</t>
  </si>
  <si>
    <t>1. lasku</t>
  </si>
  <si>
    <t>2. lasku</t>
  </si>
  <si>
    <t>TIETOJEN SYÖTTÖ</t>
  </si>
  <si>
    <t>Nopein lasku</t>
  </si>
  <si>
    <t>Lopputulokset</t>
  </si>
  <si>
    <t>Syötä nämä koodit</t>
  </si>
  <si>
    <r>
      <t xml:space="preserve">1 </t>
    </r>
    <r>
      <rPr>
        <sz val="10"/>
        <rFont val="Arial"/>
        <family val="0"/>
      </rPr>
      <t>= mies</t>
    </r>
  </si>
  <si>
    <r>
      <t xml:space="preserve">2 </t>
    </r>
    <r>
      <rPr>
        <sz val="10"/>
        <rFont val="Arial"/>
        <family val="0"/>
      </rPr>
      <t>= nainen</t>
    </r>
  </si>
  <si>
    <t>Lopputulos</t>
  </si>
  <si>
    <t>Syötä aika keltaiselle</t>
  </si>
  <si>
    <t>Kännykkä ja/tai sähköposti</t>
  </si>
  <si>
    <t>Ja tallenna!</t>
  </si>
  <si>
    <t>Käytä Pilkkua</t>
  </si>
  <si>
    <t>1 + 2 Lasku</t>
  </si>
  <si>
    <t>M M15 M13 M11</t>
  </si>
  <si>
    <t>N13 N11 N09</t>
  </si>
  <si>
    <t>M09   N N15</t>
  </si>
  <si>
    <t>Metas</t>
  </si>
  <si>
    <t>Miehet Yleinen</t>
  </si>
  <si>
    <t>SALON Mestaruus</t>
  </si>
  <si>
    <t>Granlund</t>
  </si>
  <si>
    <t>Milla</t>
  </si>
  <si>
    <t>Saarinen</t>
  </si>
  <si>
    <t>Lotta</t>
  </si>
  <si>
    <t>Suomi</t>
  </si>
  <si>
    <t>Miisa</t>
  </si>
  <si>
    <t>Heino</t>
  </si>
  <si>
    <t>Nea</t>
  </si>
  <si>
    <t>2</t>
  </si>
  <si>
    <t>N09</t>
  </si>
  <si>
    <t>9</t>
  </si>
  <si>
    <t>5</t>
  </si>
  <si>
    <t>7</t>
  </si>
  <si>
    <t>Westerlund</t>
  </si>
  <si>
    <t>Ville</t>
  </si>
  <si>
    <t>Viisanen</t>
  </si>
  <si>
    <t>Samuel</t>
  </si>
  <si>
    <t>Ekqvist</t>
  </si>
  <si>
    <t>Niko</t>
  </si>
  <si>
    <t>Herranen</t>
  </si>
  <si>
    <t>Kristo</t>
  </si>
  <si>
    <t>Tuominen</t>
  </si>
  <si>
    <t>Oskari</t>
  </si>
  <si>
    <t>1</t>
  </si>
  <si>
    <t>M09</t>
  </si>
  <si>
    <t>Inka</t>
  </si>
  <si>
    <t>Noora</t>
  </si>
  <si>
    <t>Wahlsten</t>
  </si>
  <si>
    <t>Ida</t>
  </si>
  <si>
    <t>Kiara</t>
  </si>
  <si>
    <t>12</t>
  </si>
  <si>
    <t>11</t>
  </si>
  <si>
    <t>13</t>
  </si>
  <si>
    <t>10</t>
  </si>
  <si>
    <t>N13</t>
  </si>
  <si>
    <t>Teemu</t>
  </si>
  <si>
    <t>Vismanen</t>
  </si>
  <si>
    <t>Olli</t>
  </si>
  <si>
    <t>Heikurinen</t>
  </si>
  <si>
    <t>Santtu</t>
  </si>
  <si>
    <t>Samu</t>
  </si>
  <si>
    <t>M13</t>
  </si>
  <si>
    <t>Honkala</t>
  </si>
  <si>
    <t>Arttu</t>
  </si>
  <si>
    <t>William</t>
  </si>
  <si>
    <t>Saku</t>
  </si>
  <si>
    <t>14</t>
  </si>
  <si>
    <t>17</t>
  </si>
  <si>
    <t>M17</t>
  </si>
  <si>
    <t>Wikström</t>
  </si>
  <si>
    <t>Ulrika</t>
  </si>
  <si>
    <t>16</t>
  </si>
  <si>
    <t>Välimäki</t>
  </si>
  <si>
    <t>Maarit</t>
  </si>
  <si>
    <t>N</t>
  </si>
  <si>
    <t>Kimmo</t>
  </si>
  <si>
    <t>Petri</t>
  </si>
  <si>
    <t>Henrik</t>
  </si>
  <si>
    <t>Kakko</t>
  </si>
  <si>
    <t>Tapani</t>
  </si>
  <si>
    <t>Kari</t>
  </si>
  <si>
    <t>M</t>
  </si>
  <si>
    <t>Tommi</t>
  </si>
  <si>
    <t>Takanen</t>
  </si>
  <si>
    <t>Jari</t>
  </si>
  <si>
    <t>Ruostesaari</t>
  </si>
  <si>
    <t>Mari</t>
  </si>
  <si>
    <t>Ilola</t>
  </si>
  <si>
    <t>Pitkänen</t>
  </si>
  <si>
    <t>Katariina</t>
  </si>
  <si>
    <t>Peltola</t>
  </si>
  <si>
    <t>Tuomas</t>
  </si>
  <si>
    <t>?</t>
  </si>
  <si>
    <t>Ulos</t>
  </si>
  <si>
    <t>Miehet 9</t>
  </si>
  <si>
    <t>Miehet 13</t>
  </si>
  <si>
    <t>Miehet 17</t>
  </si>
  <si>
    <t>Naiset Yleinen</t>
  </si>
  <si>
    <t>Naiset 9</t>
  </si>
  <si>
    <t>Naiset 13</t>
  </si>
  <si>
    <t>pvm:20.03.1012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</si>
</sst>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00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  <numFmt numFmtId="187" formatCode="d/m/yyyy;@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81" fontId="1" fillId="0" borderId="0" xfId="0" applyNumberFormat="1" applyFont="1" applyAlignment="1">
      <alignment horizontal="center"/>
    </xf>
    <xf numFmtId="18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33" borderId="0" xfId="0" applyNumberFormat="1" applyFill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49" fontId="0" fillId="33" borderId="0" xfId="0" applyNumberFormat="1" applyFill="1" applyAlignment="1">
      <alignment horizontal="left"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4" borderId="12" xfId="0" applyFill="1" applyBorder="1" applyAlignment="1">
      <alignment/>
    </xf>
    <xf numFmtId="181" fontId="0" fillId="34" borderId="12" xfId="0" applyNumberForma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left"/>
    </xf>
    <xf numFmtId="49" fontId="1" fillId="33" borderId="15" xfId="0" applyNumberFormat="1" applyFont="1" applyFill="1" applyBorder="1" applyAlignment="1">
      <alignment horizontal="left"/>
    </xf>
    <xf numFmtId="49" fontId="0" fillId="33" borderId="15" xfId="0" applyNumberFormat="1" applyFill="1" applyBorder="1" applyAlignment="1">
      <alignment horizontal="left"/>
    </xf>
    <xf numFmtId="49" fontId="1" fillId="33" borderId="16" xfId="0" applyNumberFormat="1" applyFont="1" applyFill="1" applyBorder="1" applyAlignment="1">
      <alignment horizontal="center"/>
    </xf>
    <xf numFmtId="49" fontId="0" fillId="33" borderId="0" xfId="0" applyNumberFormat="1" applyFill="1" applyAlignment="1">
      <alignment horizontal="right"/>
    </xf>
    <xf numFmtId="0" fontId="0" fillId="34" borderId="12" xfId="0" applyFill="1" applyBorder="1" applyAlignment="1" applyProtection="1">
      <alignment/>
      <protection locked="0"/>
    </xf>
    <xf numFmtId="49" fontId="0" fillId="34" borderId="12" xfId="0" applyNumberFormat="1" applyFill="1" applyBorder="1" applyAlignment="1" applyProtection="1">
      <alignment horizontal="center"/>
      <protection locked="0"/>
    </xf>
    <xf numFmtId="49" fontId="0" fillId="34" borderId="13" xfId="0" applyNumberFormat="1" applyFill="1" applyBorder="1" applyAlignment="1" applyProtection="1">
      <alignment horizontal="center"/>
      <protection locked="0"/>
    </xf>
    <xf numFmtId="49" fontId="0" fillId="34" borderId="12" xfId="0" applyNumberFormat="1" applyFill="1" applyBorder="1" applyAlignment="1" applyProtection="1">
      <alignment/>
      <protection locked="0"/>
    </xf>
    <xf numFmtId="49" fontId="1" fillId="33" borderId="0" xfId="0" applyNumberFormat="1" applyFont="1" applyFill="1" applyAlignment="1">
      <alignment horizontal="left"/>
    </xf>
    <xf numFmtId="187" fontId="0" fillId="33" borderId="12" xfId="0" applyNumberFormat="1" applyFill="1" applyBorder="1" applyAlignment="1">
      <alignment/>
    </xf>
    <xf numFmtId="187" fontId="0" fillId="0" borderId="0" xfId="0" applyNumberFormat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49" fontId="0" fillId="33" borderId="17" xfId="0" applyNumberFormat="1" applyFont="1" applyFill="1" applyBorder="1" applyAlignment="1">
      <alignment horizontal="left"/>
    </xf>
    <xf numFmtId="49" fontId="0" fillId="33" borderId="18" xfId="0" applyNumberFormat="1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1" fillId="35" borderId="0" xfId="0" applyFont="1" applyFill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3" borderId="15" xfId="0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28575</xdr:rowOff>
    </xdr:to>
    <xdr:pic>
      <xdr:nvPicPr>
        <xdr:cNvPr id="1" name="Picture 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238125</xdr:colOff>
      <xdr:row>8</xdr:row>
      <xdr:rowOff>9525</xdr:rowOff>
    </xdr:to>
    <xdr:pic>
      <xdr:nvPicPr>
        <xdr:cNvPr id="2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666750</xdr:colOff>
      <xdr:row>8</xdr:row>
      <xdr:rowOff>9525</xdr:rowOff>
    </xdr:to>
    <xdr:pic>
      <xdr:nvPicPr>
        <xdr:cNvPr id="3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295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666750</xdr:colOff>
      <xdr:row>8</xdr:row>
      <xdr:rowOff>9525</xdr:rowOff>
    </xdr:to>
    <xdr:pic>
      <xdr:nvPicPr>
        <xdr:cNvPr id="4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295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190500</xdr:colOff>
      <xdr:row>6</xdr:row>
      <xdr:rowOff>9525</xdr:rowOff>
    </xdr:to>
    <xdr:pic>
      <xdr:nvPicPr>
        <xdr:cNvPr id="5" name="Picture 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971550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666750</xdr:colOff>
      <xdr:row>8</xdr:row>
      <xdr:rowOff>9525</xdr:rowOff>
    </xdr:to>
    <xdr:pic>
      <xdr:nvPicPr>
        <xdr:cNvPr id="6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1295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666750</xdr:colOff>
      <xdr:row>8</xdr:row>
      <xdr:rowOff>9525</xdr:rowOff>
    </xdr:to>
    <xdr:pic>
      <xdr:nvPicPr>
        <xdr:cNvPr id="7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295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57150</xdr:colOff>
      <xdr:row>8</xdr:row>
      <xdr:rowOff>9525</xdr:rowOff>
    </xdr:to>
    <xdr:pic>
      <xdr:nvPicPr>
        <xdr:cNvPr id="8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1295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200025</xdr:colOff>
      <xdr:row>6</xdr:row>
      <xdr:rowOff>9525</xdr:rowOff>
    </xdr:to>
    <xdr:pic>
      <xdr:nvPicPr>
        <xdr:cNvPr id="9" name="Picture 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971550"/>
          <a:ext cx="200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76200</xdr:colOff>
      <xdr:row>8</xdr:row>
      <xdr:rowOff>9525</xdr:rowOff>
    </xdr:to>
    <xdr:pic>
      <xdr:nvPicPr>
        <xdr:cNvPr id="10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295400"/>
          <a:ext cx="6858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19050</xdr:colOff>
      <xdr:row>8</xdr:row>
      <xdr:rowOff>9525</xdr:rowOff>
    </xdr:to>
    <xdr:pic>
      <xdr:nvPicPr>
        <xdr:cNvPr id="11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295400"/>
          <a:ext cx="628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19050</xdr:colOff>
      <xdr:row>8</xdr:row>
      <xdr:rowOff>9525</xdr:rowOff>
    </xdr:to>
    <xdr:pic>
      <xdr:nvPicPr>
        <xdr:cNvPr id="12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295400"/>
          <a:ext cx="628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8</xdr:row>
      <xdr:rowOff>66675</xdr:rowOff>
    </xdr:from>
    <xdr:to>
      <xdr:col>0</xdr:col>
      <xdr:colOff>419100</xdr:colOff>
      <xdr:row>9</xdr:row>
      <xdr:rowOff>95250</xdr:rowOff>
    </xdr:to>
    <xdr:pic>
      <xdr:nvPicPr>
        <xdr:cNvPr id="1" name="Picture 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620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238125</xdr:colOff>
      <xdr:row>14</xdr:row>
      <xdr:rowOff>9525</xdr:rowOff>
    </xdr:to>
    <xdr:pic>
      <xdr:nvPicPr>
        <xdr:cNvPr id="2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666750</xdr:colOff>
      <xdr:row>14</xdr:row>
      <xdr:rowOff>9525</xdr:rowOff>
    </xdr:to>
    <xdr:pic>
      <xdr:nvPicPr>
        <xdr:cNvPr id="3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266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666750</xdr:colOff>
      <xdr:row>14</xdr:row>
      <xdr:rowOff>9525</xdr:rowOff>
    </xdr:to>
    <xdr:pic>
      <xdr:nvPicPr>
        <xdr:cNvPr id="4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2266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190500</xdr:colOff>
      <xdr:row>9</xdr:row>
      <xdr:rowOff>9525</xdr:rowOff>
    </xdr:to>
    <xdr:pic>
      <xdr:nvPicPr>
        <xdr:cNvPr id="5" name="Picture 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5732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85725</xdr:colOff>
      <xdr:row>14</xdr:row>
      <xdr:rowOff>9525</xdr:rowOff>
    </xdr:to>
    <xdr:pic>
      <xdr:nvPicPr>
        <xdr:cNvPr id="6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266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666750</xdr:colOff>
      <xdr:row>14</xdr:row>
      <xdr:rowOff>9525</xdr:rowOff>
    </xdr:to>
    <xdr:pic>
      <xdr:nvPicPr>
        <xdr:cNvPr id="7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2266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666750</xdr:colOff>
      <xdr:row>14</xdr:row>
      <xdr:rowOff>9525</xdr:rowOff>
    </xdr:to>
    <xdr:pic>
      <xdr:nvPicPr>
        <xdr:cNvPr id="8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2266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42</xdr:row>
      <xdr:rowOff>0</xdr:rowOff>
    </xdr:from>
    <xdr:to>
      <xdr:col>2</xdr:col>
      <xdr:colOff>257175</xdr:colOff>
      <xdr:row>43</xdr:row>
      <xdr:rowOff>28575</xdr:rowOff>
    </xdr:to>
    <xdr:pic>
      <xdr:nvPicPr>
        <xdr:cNvPr id="9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68008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666750</xdr:colOff>
      <xdr:row>14</xdr:row>
      <xdr:rowOff>9525</xdr:rowOff>
    </xdr:to>
    <xdr:pic>
      <xdr:nvPicPr>
        <xdr:cNvPr id="10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266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43</xdr:row>
      <xdr:rowOff>28575</xdr:rowOff>
    </xdr:to>
    <xdr:pic>
      <xdr:nvPicPr>
        <xdr:cNvPr id="11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68008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43</xdr:row>
      <xdr:rowOff>28575</xdr:rowOff>
    </xdr:to>
    <xdr:pic>
      <xdr:nvPicPr>
        <xdr:cNvPr id="12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68008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85725</xdr:colOff>
      <xdr:row>14</xdr:row>
      <xdr:rowOff>9525</xdr:rowOff>
    </xdr:to>
    <xdr:pic>
      <xdr:nvPicPr>
        <xdr:cNvPr id="13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266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28575</xdr:rowOff>
    </xdr:to>
    <xdr:pic>
      <xdr:nvPicPr>
        <xdr:cNvPr id="14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8008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85725</xdr:colOff>
      <xdr:row>14</xdr:row>
      <xdr:rowOff>9525</xdr:rowOff>
    </xdr:to>
    <xdr:pic>
      <xdr:nvPicPr>
        <xdr:cNvPr id="15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266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12</xdr:row>
      <xdr:rowOff>66675</xdr:rowOff>
    </xdr:from>
    <xdr:to>
      <xdr:col>0</xdr:col>
      <xdr:colOff>419100</xdr:colOff>
      <xdr:row>13</xdr:row>
      <xdr:rowOff>95250</xdr:rowOff>
    </xdr:to>
    <xdr:pic>
      <xdr:nvPicPr>
        <xdr:cNvPr id="16" name="Picture 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0097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419100</xdr:colOff>
      <xdr:row>20</xdr:row>
      <xdr:rowOff>95250</xdr:rowOff>
    </xdr:to>
    <xdr:pic>
      <xdr:nvPicPr>
        <xdr:cNvPr id="17" name="Picture 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32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25</xdr:row>
      <xdr:rowOff>66675</xdr:rowOff>
    </xdr:from>
    <xdr:to>
      <xdr:col>0</xdr:col>
      <xdr:colOff>419100</xdr:colOff>
      <xdr:row>26</xdr:row>
      <xdr:rowOff>95250</xdr:rowOff>
    </xdr:to>
    <xdr:pic>
      <xdr:nvPicPr>
        <xdr:cNvPr id="18" name="Picture 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1148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32</xdr:row>
      <xdr:rowOff>66675</xdr:rowOff>
    </xdr:from>
    <xdr:to>
      <xdr:col>0</xdr:col>
      <xdr:colOff>419100</xdr:colOff>
      <xdr:row>33</xdr:row>
      <xdr:rowOff>95250</xdr:rowOff>
    </xdr:to>
    <xdr:pic>
      <xdr:nvPicPr>
        <xdr:cNvPr id="19" name="Picture 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2482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38</xdr:row>
      <xdr:rowOff>66675</xdr:rowOff>
    </xdr:from>
    <xdr:to>
      <xdr:col>0</xdr:col>
      <xdr:colOff>419100</xdr:colOff>
      <xdr:row>39</xdr:row>
      <xdr:rowOff>95250</xdr:rowOff>
    </xdr:to>
    <xdr:pic>
      <xdr:nvPicPr>
        <xdr:cNvPr id="20" name="Picture 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62198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47</xdr:row>
      <xdr:rowOff>66675</xdr:rowOff>
    </xdr:from>
    <xdr:to>
      <xdr:col>0</xdr:col>
      <xdr:colOff>419100</xdr:colOff>
      <xdr:row>48</xdr:row>
      <xdr:rowOff>95250</xdr:rowOff>
    </xdr:to>
    <xdr:pic>
      <xdr:nvPicPr>
        <xdr:cNvPr id="21" name="Picture 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6771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51</xdr:row>
      <xdr:rowOff>66675</xdr:rowOff>
    </xdr:from>
    <xdr:to>
      <xdr:col>0</xdr:col>
      <xdr:colOff>419100</xdr:colOff>
      <xdr:row>52</xdr:row>
      <xdr:rowOff>95250</xdr:rowOff>
    </xdr:to>
    <xdr:pic>
      <xdr:nvPicPr>
        <xdr:cNvPr id="22" name="Picture 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3248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53</xdr:row>
      <xdr:rowOff>0</xdr:rowOff>
    </xdr:from>
    <xdr:to>
      <xdr:col>0</xdr:col>
      <xdr:colOff>419100</xdr:colOff>
      <xdr:row>54</xdr:row>
      <xdr:rowOff>28575</xdr:rowOff>
    </xdr:to>
    <xdr:pic>
      <xdr:nvPicPr>
        <xdr:cNvPr id="23" name="Picture 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820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53</xdr:row>
      <xdr:rowOff>0</xdr:rowOff>
    </xdr:from>
    <xdr:to>
      <xdr:col>0</xdr:col>
      <xdr:colOff>419100</xdr:colOff>
      <xdr:row>54</xdr:row>
      <xdr:rowOff>28575</xdr:rowOff>
    </xdr:to>
    <xdr:pic>
      <xdr:nvPicPr>
        <xdr:cNvPr id="24" name="Picture 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820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53</xdr:row>
      <xdr:rowOff>0</xdr:rowOff>
    </xdr:from>
    <xdr:to>
      <xdr:col>0</xdr:col>
      <xdr:colOff>419100</xdr:colOff>
      <xdr:row>54</xdr:row>
      <xdr:rowOff>28575</xdr:rowOff>
    </xdr:to>
    <xdr:pic>
      <xdr:nvPicPr>
        <xdr:cNvPr id="25" name="Picture 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820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53</xdr:row>
      <xdr:rowOff>0</xdr:rowOff>
    </xdr:from>
    <xdr:to>
      <xdr:col>0</xdr:col>
      <xdr:colOff>419100</xdr:colOff>
      <xdr:row>54</xdr:row>
      <xdr:rowOff>28575</xdr:rowOff>
    </xdr:to>
    <xdr:pic>
      <xdr:nvPicPr>
        <xdr:cNvPr id="26" name="Picture 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820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53</xdr:row>
      <xdr:rowOff>0</xdr:rowOff>
    </xdr:from>
    <xdr:to>
      <xdr:col>0</xdr:col>
      <xdr:colOff>419100</xdr:colOff>
      <xdr:row>54</xdr:row>
      <xdr:rowOff>28575</xdr:rowOff>
    </xdr:to>
    <xdr:pic>
      <xdr:nvPicPr>
        <xdr:cNvPr id="27" name="Picture 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820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53</xdr:row>
      <xdr:rowOff>0</xdr:rowOff>
    </xdr:from>
    <xdr:to>
      <xdr:col>0</xdr:col>
      <xdr:colOff>419100</xdr:colOff>
      <xdr:row>54</xdr:row>
      <xdr:rowOff>28575</xdr:rowOff>
    </xdr:to>
    <xdr:pic>
      <xdr:nvPicPr>
        <xdr:cNvPr id="28" name="Picture 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820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53</xdr:row>
      <xdr:rowOff>0</xdr:rowOff>
    </xdr:from>
    <xdr:to>
      <xdr:col>0</xdr:col>
      <xdr:colOff>419100</xdr:colOff>
      <xdr:row>54</xdr:row>
      <xdr:rowOff>28575</xdr:rowOff>
    </xdr:to>
    <xdr:pic>
      <xdr:nvPicPr>
        <xdr:cNvPr id="29" name="Picture 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820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53</xdr:row>
      <xdr:rowOff>0</xdr:rowOff>
    </xdr:from>
    <xdr:to>
      <xdr:col>0</xdr:col>
      <xdr:colOff>419100</xdr:colOff>
      <xdr:row>54</xdr:row>
      <xdr:rowOff>28575</xdr:rowOff>
    </xdr:to>
    <xdr:pic>
      <xdr:nvPicPr>
        <xdr:cNvPr id="30" name="Picture 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820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53</xdr:row>
      <xdr:rowOff>0</xdr:rowOff>
    </xdr:from>
    <xdr:to>
      <xdr:col>0</xdr:col>
      <xdr:colOff>419100</xdr:colOff>
      <xdr:row>54</xdr:row>
      <xdr:rowOff>28575</xdr:rowOff>
    </xdr:to>
    <xdr:pic>
      <xdr:nvPicPr>
        <xdr:cNvPr id="31" name="Picture 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820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53</xdr:row>
      <xdr:rowOff>0</xdr:rowOff>
    </xdr:from>
    <xdr:to>
      <xdr:col>0</xdr:col>
      <xdr:colOff>419100</xdr:colOff>
      <xdr:row>54</xdr:row>
      <xdr:rowOff>28575</xdr:rowOff>
    </xdr:to>
    <xdr:pic>
      <xdr:nvPicPr>
        <xdr:cNvPr id="32" name="Picture 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820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53</xdr:row>
      <xdr:rowOff>0</xdr:rowOff>
    </xdr:from>
    <xdr:to>
      <xdr:col>0</xdr:col>
      <xdr:colOff>419100</xdr:colOff>
      <xdr:row>54</xdr:row>
      <xdr:rowOff>28575</xdr:rowOff>
    </xdr:to>
    <xdr:pic>
      <xdr:nvPicPr>
        <xdr:cNvPr id="33" name="Picture 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820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53</xdr:row>
      <xdr:rowOff>0</xdr:rowOff>
    </xdr:from>
    <xdr:to>
      <xdr:col>0</xdr:col>
      <xdr:colOff>419100</xdr:colOff>
      <xdr:row>54</xdr:row>
      <xdr:rowOff>28575</xdr:rowOff>
    </xdr:to>
    <xdr:pic>
      <xdr:nvPicPr>
        <xdr:cNvPr id="34" name="Picture 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820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07"/>
  <sheetViews>
    <sheetView zoomScalePageLayoutView="0" workbookViewId="0" topLeftCell="A1">
      <pane ySplit="6" topLeftCell="A16" activePane="bottomLeft" state="frozen"/>
      <selection pane="topLeft" activeCell="A1" sqref="A1"/>
      <selection pane="bottomLeft" activeCell="B44" sqref="B44"/>
    </sheetView>
  </sheetViews>
  <sheetFormatPr defaultColWidth="9.140625" defaultRowHeight="12.75"/>
  <cols>
    <col min="1" max="1" width="8.8515625" style="0" customWidth="1"/>
    <col min="2" max="2" width="25.8515625" style="0" customWidth="1"/>
    <col min="3" max="3" width="15.8515625" style="0" customWidth="1"/>
    <col min="4" max="4" width="4.57421875" style="4" customWidth="1"/>
    <col min="5" max="5" width="9.57421875" style="4" customWidth="1"/>
    <col min="6" max="6" width="15.00390625" style="4" customWidth="1"/>
    <col min="7" max="7" width="35.57421875" style="0" customWidth="1"/>
  </cols>
  <sheetData>
    <row r="1" spans="1:7" ht="24.75" customHeight="1">
      <c r="A1" s="11" t="s">
        <v>14</v>
      </c>
      <c r="B1" s="12"/>
      <c r="C1" s="12"/>
      <c r="D1" s="31"/>
      <c r="E1" s="14"/>
      <c r="F1" s="9"/>
      <c r="G1" s="12"/>
    </row>
    <row r="2" spans="1:7" ht="24.75" customHeight="1">
      <c r="A2" s="11" t="s">
        <v>23</v>
      </c>
      <c r="B2" s="12"/>
      <c r="C2" s="12"/>
      <c r="D2" s="26"/>
      <c r="E2" s="14" t="s">
        <v>17</v>
      </c>
      <c r="F2" s="9"/>
      <c r="G2" s="12"/>
    </row>
    <row r="3" spans="1:7" ht="12.75">
      <c r="A3" s="13" t="s">
        <v>6</v>
      </c>
      <c r="B3" s="32">
        <v>40988</v>
      </c>
      <c r="C3" s="12"/>
      <c r="D3" s="9"/>
      <c r="E3" s="22" t="s">
        <v>18</v>
      </c>
      <c r="F3" s="36" t="s">
        <v>26</v>
      </c>
      <c r="G3" s="12"/>
    </row>
    <row r="4" spans="1:7" ht="12.75">
      <c r="A4" s="13" t="s">
        <v>8</v>
      </c>
      <c r="B4" s="38" t="s">
        <v>29</v>
      </c>
      <c r="C4" s="12"/>
      <c r="D4" s="9"/>
      <c r="E4" s="23" t="s">
        <v>19</v>
      </c>
      <c r="F4" s="37" t="s">
        <v>28</v>
      </c>
      <c r="G4" s="12"/>
    </row>
    <row r="5" spans="1:7" ht="12.75">
      <c r="A5" s="12"/>
      <c r="B5" s="12"/>
      <c r="C5" s="12"/>
      <c r="D5" s="9"/>
      <c r="E5" s="24"/>
      <c r="F5" s="37" t="s">
        <v>27</v>
      </c>
      <c r="G5" s="19" t="s">
        <v>22</v>
      </c>
    </row>
    <row r="6" spans="1:11" ht="12.75">
      <c r="A6" s="15" t="s">
        <v>5</v>
      </c>
      <c r="B6" s="16" t="s">
        <v>0</v>
      </c>
      <c r="C6" s="16" t="s">
        <v>1</v>
      </c>
      <c r="D6" s="10" t="s">
        <v>3</v>
      </c>
      <c r="E6" s="25" t="s">
        <v>2</v>
      </c>
      <c r="F6" s="21" t="s">
        <v>4</v>
      </c>
      <c r="G6" s="16" t="s">
        <v>7</v>
      </c>
      <c r="H6" s="34"/>
      <c r="I6" s="35"/>
      <c r="J6" s="35"/>
      <c r="K6" s="35"/>
    </row>
    <row r="7" spans="1:8" ht="12.75">
      <c r="A7" s="3">
        <v>1</v>
      </c>
      <c r="B7" s="27" t="s">
        <v>32</v>
      </c>
      <c r="C7" s="27" t="s">
        <v>33</v>
      </c>
      <c r="D7" s="28" t="s">
        <v>44</v>
      </c>
      <c r="E7" s="29" t="s">
        <v>40</v>
      </c>
      <c r="F7" s="29" t="s">
        <v>41</v>
      </c>
      <c r="G7" s="27"/>
      <c r="H7" s="2"/>
    </row>
    <row r="8" spans="1:8" ht="12.75">
      <c r="A8" s="3">
        <f>A7+1</f>
        <v>2</v>
      </c>
      <c r="B8" s="27" t="s">
        <v>34</v>
      </c>
      <c r="C8" s="27" t="s">
        <v>35</v>
      </c>
      <c r="D8" s="28" t="s">
        <v>42</v>
      </c>
      <c r="E8" s="28" t="s">
        <v>40</v>
      </c>
      <c r="F8" s="28" t="s">
        <v>41</v>
      </c>
      <c r="G8" s="30"/>
      <c r="H8" s="2"/>
    </row>
    <row r="9" spans="1:7" ht="12.75">
      <c r="A9" s="3">
        <f aca="true" t="shared" si="0" ref="A9:A72">A8+1</f>
        <v>3</v>
      </c>
      <c r="B9" s="27" t="s">
        <v>36</v>
      </c>
      <c r="C9" s="27" t="s">
        <v>37</v>
      </c>
      <c r="D9" s="28" t="s">
        <v>43</v>
      </c>
      <c r="E9" s="28" t="s">
        <v>40</v>
      </c>
      <c r="F9" s="28" t="s">
        <v>41</v>
      </c>
      <c r="G9" s="30"/>
    </row>
    <row r="10" spans="1:7" ht="12.75">
      <c r="A10" s="3">
        <f t="shared" si="0"/>
        <v>4</v>
      </c>
      <c r="B10" s="27" t="s">
        <v>38</v>
      </c>
      <c r="C10" s="27" t="s">
        <v>39</v>
      </c>
      <c r="D10" s="28" t="s">
        <v>42</v>
      </c>
      <c r="E10" s="28" t="s">
        <v>40</v>
      </c>
      <c r="F10" s="28" t="s">
        <v>41</v>
      </c>
      <c r="G10" s="30"/>
    </row>
    <row r="11" spans="1:7" ht="12.75">
      <c r="A11" s="3">
        <f t="shared" si="0"/>
        <v>5</v>
      </c>
      <c r="B11" s="27" t="s">
        <v>45</v>
      </c>
      <c r="C11" s="27" t="s">
        <v>46</v>
      </c>
      <c r="D11" s="28" t="s">
        <v>42</v>
      </c>
      <c r="E11" s="28" t="s">
        <v>55</v>
      </c>
      <c r="F11" s="28" t="s">
        <v>56</v>
      </c>
      <c r="G11" s="30"/>
    </row>
    <row r="12" spans="1:7" ht="12.75">
      <c r="A12" s="3">
        <f t="shared" si="0"/>
        <v>6</v>
      </c>
      <c r="B12" s="27" t="s">
        <v>47</v>
      </c>
      <c r="C12" s="27" t="s">
        <v>48</v>
      </c>
      <c r="D12" s="28" t="s">
        <v>42</v>
      </c>
      <c r="E12" s="28" t="s">
        <v>55</v>
      </c>
      <c r="F12" s="28" t="s">
        <v>56</v>
      </c>
      <c r="G12" s="27"/>
    </row>
    <row r="13" spans="1:7" ht="12.75">
      <c r="A13" s="3">
        <f t="shared" si="0"/>
        <v>7</v>
      </c>
      <c r="B13" s="27" t="s">
        <v>49</v>
      </c>
      <c r="C13" s="27" t="s">
        <v>50</v>
      </c>
      <c r="D13" s="28" t="s">
        <v>42</v>
      </c>
      <c r="E13" s="28" t="s">
        <v>55</v>
      </c>
      <c r="F13" s="28" t="s">
        <v>56</v>
      </c>
      <c r="G13" s="27"/>
    </row>
    <row r="14" spans="1:7" ht="12.75">
      <c r="A14" s="3">
        <f t="shared" si="0"/>
        <v>8</v>
      </c>
      <c r="B14" s="27" t="s">
        <v>51</v>
      </c>
      <c r="C14" s="27" t="s">
        <v>52</v>
      </c>
      <c r="D14" s="28" t="s">
        <v>42</v>
      </c>
      <c r="E14" s="28" t="s">
        <v>55</v>
      </c>
      <c r="F14" s="28" t="s">
        <v>56</v>
      </c>
      <c r="G14" s="27"/>
    </row>
    <row r="15" spans="1:7" ht="12.75">
      <c r="A15" s="3">
        <f t="shared" si="0"/>
        <v>9</v>
      </c>
      <c r="B15" s="27" t="s">
        <v>53</v>
      </c>
      <c r="C15" s="27" t="s">
        <v>54</v>
      </c>
      <c r="D15" s="28" t="s">
        <v>42</v>
      </c>
      <c r="E15" s="28" t="s">
        <v>55</v>
      </c>
      <c r="F15" s="28" t="s">
        <v>56</v>
      </c>
      <c r="G15" s="27"/>
    </row>
    <row r="16" spans="1:7" ht="12.75">
      <c r="A16" s="3">
        <f t="shared" si="0"/>
        <v>10</v>
      </c>
      <c r="B16" s="27" t="s">
        <v>32</v>
      </c>
      <c r="C16" s="27" t="s">
        <v>35</v>
      </c>
      <c r="D16" s="28" t="s">
        <v>62</v>
      </c>
      <c r="E16" s="28" t="s">
        <v>40</v>
      </c>
      <c r="F16" s="28" t="s">
        <v>66</v>
      </c>
      <c r="G16" s="27"/>
    </row>
    <row r="17" spans="1:7" ht="12.75">
      <c r="A17" s="3">
        <f t="shared" si="0"/>
        <v>11</v>
      </c>
      <c r="B17" s="27" t="s">
        <v>34</v>
      </c>
      <c r="C17" s="27" t="s">
        <v>57</v>
      </c>
      <c r="D17" s="28" t="s">
        <v>62</v>
      </c>
      <c r="E17" s="28" t="s">
        <v>40</v>
      </c>
      <c r="F17" s="28" t="s">
        <v>66</v>
      </c>
      <c r="G17" s="27"/>
    </row>
    <row r="18" spans="1:7" ht="12.75">
      <c r="A18" s="3">
        <f t="shared" si="0"/>
        <v>12</v>
      </c>
      <c r="B18" s="27" t="s">
        <v>49</v>
      </c>
      <c r="C18" s="27" t="s">
        <v>39</v>
      </c>
      <c r="D18" s="28" t="s">
        <v>63</v>
      </c>
      <c r="E18" s="28" t="s">
        <v>40</v>
      </c>
      <c r="F18" s="28" t="s">
        <v>66</v>
      </c>
      <c r="G18" s="27"/>
    </row>
    <row r="19" spans="1:7" ht="12.75">
      <c r="A19" s="3">
        <f t="shared" si="0"/>
        <v>13</v>
      </c>
      <c r="B19" s="27" t="s">
        <v>49</v>
      </c>
      <c r="C19" s="27" t="s">
        <v>58</v>
      </c>
      <c r="D19" s="28" t="s">
        <v>64</v>
      </c>
      <c r="E19" s="28" t="s">
        <v>40</v>
      </c>
      <c r="F19" s="28" t="s">
        <v>66</v>
      </c>
      <c r="G19" s="27"/>
    </row>
    <row r="20" spans="1:7" ht="12.75">
      <c r="A20" s="3">
        <f t="shared" si="0"/>
        <v>14</v>
      </c>
      <c r="B20" s="27" t="s">
        <v>59</v>
      </c>
      <c r="C20" s="27" t="s">
        <v>60</v>
      </c>
      <c r="D20" s="28" t="s">
        <v>65</v>
      </c>
      <c r="E20" s="28" t="s">
        <v>40</v>
      </c>
      <c r="F20" s="28" t="s">
        <v>66</v>
      </c>
      <c r="G20" s="27"/>
    </row>
    <row r="21" spans="1:7" ht="12.75">
      <c r="A21" s="3">
        <f t="shared" si="0"/>
        <v>15</v>
      </c>
      <c r="B21" s="27" t="s">
        <v>51</v>
      </c>
      <c r="C21" s="27" t="s">
        <v>61</v>
      </c>
      <c r="D21" s="28" t="s">
        <v>64</v>
      </c>
      <c r="E21" s="28" t="s">
        <v>40</v>
      </c>
      <c r="F21" s="28" t="s">
        <v>66</v>
      </c>
      <c r="G21" s="27"/>
    </row>
    <row r="22" spans="1:7" ht="12.75">
      <c r="A22" s="3">
        <f>A31+1</f>
        <v>36</v>
      </c>
      <c r="B22" s="27" t="s">
        <v>100</v>
      </c>
      <c r="C22" s="27" t="s">
        <v>101</v>
      </c>
      <c r="D22" s="28" t="s">
        <v>62</v>
      </c>
      <c r="E22" s="28" t="s">
        <v>40</v>
      </c>
      <c r="F22" s="28" t="s">
        <v>66</v>
      </c>
      <c r="G22" s="27"/>
    </row>
    <row r="23" spans="1:7" ht="12.75">
      <c r="A23" s="3">
        <f>A21+1</f>
        <v>16</v>
      </c>
      <c r="B23" s="27" t="s">
        <v>32</v>
      </c>
      <c r="C23" s="27" t="s">
        <v>67</v>
      </c>
      <c r="D23" s="28" t="s">
        <v>65</v>
      </c>
      <c r="E23" s="28" t="s">
        <v>55</v>
      </c>
      <c r="F23" s="28" t="s">
        <v>73</v>
      </c>
      <c r="G23" s="27"/>
    </row>
    <row r="24" spans="1:7" ht="12.75">
      <c r="A24" s="3">
        <f t="shared" si="0"/>
        <v>17</v>
      </c>
      <c r="B24" s="27" t="s">
        <v>68</v>
      </c>
      <c r="C24" s="27" t="s">
        <v>69</v>
      </c>
      <c r="D24" s="28" t="s">
        <v>65</v>
      </c>
      <c r="E24" s="28" t="s">
        <v>55</v>
      </c>
      <c r="F24" s="28" t="s">
        <v>73</v>
      </c>
      <c r="G24" s="27"/>
    </row>
    <row r="25" spans="1:7" ht="12.75">
      <c r="A25" s="3">
        <f t="shared" si="0"/>
        <v>18</v>
      </c>
      <c r="B25" s="27" t="s">
        <v>70</v>
      </c>
      <c r="C25" s="27" t="s">
        <v>71</v>
      </c>
      <c r="D25" s="28" t="s">
        <v>64</v>
      </c>
      <c r="E25" s="28" t="s">
        <v>55</v>
      </c>
      <c r="F25" s="28" t="s">
        <v>73</v>
      </c>
      <c r="G25" s="27"/>
    </row>
    <row r="26" spans="1:7" ht="12.75">
      <c r="A26" s="3">
        <f t="shared" si="0"/>
        <v>19</v>
      </c>
      <c r="B26" s="27" t="s">
        <v>70</v>
      </c>
      <c r="C26" s="27" t="s">
        <v>72</v>
      </c>
      <c r="D26" s="28" t="s">
        <v>63</v>
      </c>
      <c r="E26" s="28" t="s">
        <v>55</v>
      </c>
      <c r="F26" s="28" t="s">
        <v>73</v>
      </c>
      <c r="G26" s="27"/>
    </row>
    <row r="27" spans="1:7" ht="12.75">
      <c r="A27" s="3">
        <f t="shared" si="0"/>
        <v>20</v>
      </c>
      <c r="B27" s="27" t="s">
        <v>53</v>
      </c>
      <c r="C27" s="27" t="s">
        <v>69</v>
      </c>
      <c r="D27" s="28" t="s">
        <v>62</v>
      </c>
      <c r="E27" s="28" t="s">
        <v>55</v>
      </c>
      <c r="F27" s="28" t="s">
        <v>73</v>
      </c>
      <c r="G27" s="27"/>
    </row>
    <row r="28" spans="1:7" ht="12.75">
      <c r="A28" s="3">
        <f t="shared" si="0"/>
        <v>21</v>
      </c>
      <c r="B28" s="27" t="s">
        <v>74</v>
      </c>
      <c r="C28" s="27" t="s">
        <v>75</v>
      </c>
      <c r="D28" s="28" t="s">
        <v>63</v>
      </c>
      <c r="E28" s="28" t="s">
        <v>55</v>
      </c>
      <c r="F28" s="28" t="s">
        <v>73</v>
      </c>
      <c r="G28" s="27"/>
    </row>
    <row r="29" spans="1:7" ht="12.75">
      <c r="A29" s="3">
        <f t="shared" si="0"/>
        <v>22</v>
      </c>
      <c r="B29" s="27" t="s">
        <v>47</v>
      </c>
      <c r="C29" s="27" t="s">
        <v>76</v>
      </c>
      <c r="D29" s="28" t="s">
        <v>78</v>
      </c>
      <c r="E29" s="28" t="s">
        <v>55</v>
      </c>
      <c r="F29" s="28" t="s">
        <v>80</v>
      </c>
      <c r="G29" s="27"/>
    </row>
    <row r="30" spans="1:7" ht="12.75">
      <c r="A30" s="3">
        <f t="shared" si="0"/>
        <v>23</v>
      </c>
      <c r="B30" s="27" t="s">
        <v>70</v>
      </c>
      <c r="C30" s="27" t="s">
        <v>77</v>
      </c>
      <c r="D30" s="28" t="s">
        <v>79</v>
      </c>
      <c r="E30" s="28" t="s">
        <v>55</v>
      </c>
      <c r="F30" s="28" t="s">
        <v>80</v>
      </c>
      <c r="G30" s="27"/>
    </row>
    <row r="31" spans="1:7" ht="12.75">
      <c r="A31" s="3">
        <f>A34+1</f>
        <v>35</v>
      </c>
      <c r="B31" s="27" t="s">
        <v>99</v>
      </c>
      <c r="C31" s="27" t="s">
        <v>89</v>
      </c>
      <c r="D31" s="28" t="s">
        <v>78</v>
      </c>
      <c r="E31" s="28" t="s">
        <v>55</v>
      </c>
      <c r="F31" s="28" t="s">
        <v>80</v>
      </c>
      <c r="G31" s="27"/>
    </row>
    <row r="32" spans="1:7" ht="12.75">
      <c r="A32" s="3">
        <f>A30+1</f>
        <v>24</v>
      </c>
      <c r="B32" s="27" t="s">
        <v>81</v>
      </c>
      <c r="C32" s="27" t="s">
        <v>82</v>
      </c>
      <c r="D32" s="28" t="s">
        <v>83</v>
      </c>
      <c r="E32" s="28" t="s">
        <v>40</v>
      </c>
      <c r="F32" s="28" t="s">
        <v>86</v>
      </c>
      <c r="G32" s="27"/>
    </row>
    <row r="33" spans="1:7" ht="12.75">
      <c r="A33" s="3">
        <f t="shared" si="0"/>
        <v>25</v>
      </c>
      <c r="B33" s="27" t="s">
        <v>84</v>
      </c>
      <c r="C33" s="27" t="s">
        <v>85</v>
      </c>
      <c r="D33" s="28"/>
      <c r="E33" s="28" t="s">
        <v>40</v>
      </c>
      <c r="F33" s="28" t="s">
        <v>86</v>
      </c>
      <c r="G33" s="27"/>
    </row>
    <row r="34" spans="1:7" ht="12.75">
      <c r="A34" s="3">
        <f>A42+1</f>
        <v>34</v>
      </c>
      <c r="B34" s="27" t="s">
        <v>97</v>
      </c>
      <c r="C34" s="27" t="s">
        <v>98</v>
      </c>
      <c r="D34" s="28"/>
      <c r="E34" s="28" t="s">
        <v>40</v>
      </c>
      <c r="F34" s="28" t="s">
        <v>86</v>
      </c>
      <c r="G34" s="27"/>
    </row>
    <row r="35" spans="1:7" ht="12.75">
      <c r="A35" s="3">
        <f>A33+1</f>
        <v>26</v>
      </c>
      <c r="B35" s="27" t="s">
        <v>51</v>
      </c>
      <c r="C35" s="27" t="s">
        <v>87</v>
      </c>
      <c r="D35" s="28"/>
      <c r="E35" s="28" t="s">
        <v>55</v>
      </c>
      <c r="F35" s="28" t="s">
        <v>93</v>
      </c>
      <c r="G35" s="27"/>
    </row>
    <row r="36" spans="1:7" ht="12.75">
      <c r="A36" s="3">
        <f t="shared" si="0"/>
        <v>27</v>
      </c>
      <c r="B36" s="27" t="s">
        <v>45</v>
      </c>
      <c r="C36" s="27" t="s">
        <v>88</v>
      </c>
      <c r="D36" s="28"/>
      <c r="E36" s="28" t="s">
        <v>55</v>
      </c>
      <c r="F36" s="28" t="s">
        <v>93</v>
      </c>
      <c r="G36" s="27"/>
    </row>
    <row r="37" spans="1:7" ht="12.75">
      <c r="A37" s="3">
        <f t="shared" si="0"/>
        <v>28</v>
      </c>
      <c r="B37" s="27" t="s">
        <v>59</v>
      </c>
      <c r="C37" s="27" t="s">
        <v>89</v>
      </c>
      <c r="D37" s="28"/>
      <c r="E37" s="28" t="s">
        <v>55</v>
      </c>
      <c r="F37" s="28" t="s">
        <v>93</v>
      </c>
      <c r="G37" s="27"/>
    </row>
    <row r="38" spans="1:7" ht="12.75">
      <c r="A38" s="3">
        <f t="shared" si="0"/>
        <v>29</v>
      </c>
      <c r="B38" s="27" t="s">
        <v>90</v>
      </c>
      <c r="C38" s="27" t="s">
        <v>91</v>
      </c>
      <c r="D38" s="28"/>
      <c r="E38" s="28" t="s">
        <v>55</v>
      </c>
      <c r="F38" s="28" t="s">
        <v>93</v>
      </c>
      <c r="G38" s="27"/>
    </row>
    <row r="39" spans="1:7" ht="12.75">
      <c r="A39" s="3">
        <f t="shared" si="0"/>
        <v>30</v>
      </c>
      <c r="B39" s="27" t="s">
        <v>92</v>
      </c>
      <c r="C39" s="27" t="s">
        <v>67</v>
      </c>
      <c r="D39" s="28"/>
      <c r="E39" s="28" t="s">
        <v>55</v>
      </c>
      <c r="F39" s="28" t="s">
        <v>93</v>
      </c>
      <c r="G39" s="27"/>
    </row>
    <row r="40" spans="1:7" ht="12.75">
      <c r="A40" s="3">
        <f t="shared" si="0"/>
        <v>31</v>
      </c>
      <c r="B40" s="27" t="s">
        <v>68</v>
      </c>
      <c r="C40" s="27" t="s">
        <v>92</v>
      </c>
      <c r="D40" s="28"/>
      <c r="E40" s="28" t="s">
        <v>55</v>
      </c>
      <c r="F40" s="28" t="s">
        <v>93</v>
      </c>
      <c r="G40" s="27"/>
    </row>
    <row r="41" spans="1:7" ht="12.75">
      <c r="A41" s="3">
        <f t="shared" si="0"/>
        <v>32</v>
      </c>
      <c r="B41" s="27" t="s">
        <v>53</v>
      </c>
      <c r="C41" s="27" t="s">
        <v>94</v>
      </c>
      <c r="D41" s="28"/>
      <c r="E41" s="28" t="s">
        <v>55</v>
      </c>
      <c r="F41" s="28" t="s">
        <v>93</v>
      </c>
      <c r="G41" s="27"/>
    </row>
    <row r="42" spans="1:7" ht="12.75">
      <c r="A42" s="3">
        <f t="shared" si="0"/>
        <v>33</v>
      </c>
      <c r="B42" s="27" t="s">
        <v>95</v>
      </c>
      <c r="C42" s="27" t="s">
        <v>96</v>
      </c>
      <c r="D42" s="28"/>
      <c r="E42" s="28" t="s">
        <v>55</v>
      </c>
      <c r="F42" s="28" t="s">
        <v>93</v>
      </c>
      <c r="G42" s="27"/>
    </row>
    <row r="43" spans="1:7" ht="12.75">
      <c r="A43" s="3">
        <f>A22+1</f>
        <v>37</v>
      </c>
      <c r="B43" s="27" t="s">
        <v>102</v>
      </c>
      <c r="C43" s="27" t="s">
        <v>103</v>
      </c>
      <c r="D43" s="28"/>
      <c r="E43" s="28"/>
      <c r="F43" s="28" t="s">
        <v>93</v>
      </c>
      <c r="G43" s="27"/>
    </row>
    <row r="44" spans="1:7" ht="12.75">
      <c r="A44" s="3">
        <f>A43+1</f>
        <v>38</v>
      </c>
      <c r="B44" s="27"/>
      <c r="C44" s="27"/>
      <c r="D44" s="28"/>
      <c r="E44" s="28"/>
      <c r="F44" s="28"/>
      <c r="G44" s="27"/>
    </row>
    <row r="45" spans="1:7" ht="12.75">
      <c r="A45" s="3">
        <f t="shared" si="0"/>
        <v>39</v>
      </c>
      <c r="B45" s="27"/>
      <c r="C45" s="27"/>
      <c r="D45" s="28"/>
      <c r="E45" s="28"/>
      <c r="F45" s="28"/>
      <c r="G45" s="27"/>
    </row>
    <row r="46" spans="1:7" ht="12.75">
      <c r="A46" s="3">
        <f t="shared" si="0"/>
        <v>40</v>
      </c>
      <c r="B46" s="27"/>
      <c r="C46" s="27"/>
      <c r="D46" s="28"/>
      <c r="E46" s="28"/>
      <c r="F46" s="28"/>
      <c r="G46" s="27"/>
    </row>
    <row r="47" spans="1:7" ht="12.75">
      <c r="A47" s="3">
        <f t="shared" si="0"/>
        <v>41</v>
      </c>
      <c r="B47" s="27"/>
      <c r="C47" s="27"/>
      <c r="D47" s="28"/>
      <c r="E47" s="28"/>
      <c r="F47" s="28"/>
      <c r="G47" s="27"/>
    </row>
    <row r="48" spans="1:7" ht="12.75">
      <c r="A48" s="3">
        <f t="shared" si="0"/>
        <v>42</v>
      </c>
      <c r="B48" s="27"/>
      <c r="C48" s="27"/>
      <c r="D48" s="28"/>
      <c r="E48" s="28"/>
      <c r="F48" s="28"/>
      <c r="G48" s="27"/>
    </row>
    <row r="49" spans="1:7" ht="12.75">
      <c r="A49" s="3">
        <f t="shared" si="0"/>
        <v>43</v>
      </c>
      <c r="B49" s="27"/>
      <c r="C49" s="27"/>
      <c r="D49" s="28"/>
      <c r="E49" s="28"/>
      <c r="F49" s="28"/>
      <c r="G49" s="27"/>
    </row>
    <row r="50" spans="1:7" ht="12.75">
      <c r="A50" s="3">
        <f t="shared" si="0"/>
        <v>44</v>
      </c>
      <c r="B50" s="27"/>
      <c r="C50" s="27"/>
      <c r="D50" s="28"/>
      <c r="E50" s="28"/>
      <c r="F50" s="28"/>
      <c r="G50" s="27"/>
    </row>
    <row r="51" spans="1:7" ht="12.75">
      <c r="A51" s="3">
        <f t="shared" si="0"/>
        <v>45</v>
      </c>
      <c r="B51" s="27"/>
      <c r="C51" s="27"/>
      <c r="D51" s="28"/>
      <c r="E51" s="28"/>
      <c r="F51" s="28"/>
      <c r="G51" s="27"/>
    </row>
    <row r="52" spans="1:7" ht="12.75">
      <c r="A52" s="3">
        <f t="shared" si="0"/>
        <v>46</v>
      </c>
      <c r="B52" s="27"/>
      <c r="C52" s="27"/>
      <c r="D52" s="28"/>
      <c r="E52" s="28"/>
      <c r="F52" s="28"/>
      <c r="G52" s="27"/>
    </row>
    <row r="53" spans="1:7" ht="12.75">
      <c r="A53" s="3">
        <f t="shared" si="0"/>
        <v>47</v>
      </c>
      <c r="B53" s="27"/>
      <c r="C53" s="27"/>
      <c r="D53" s="28"/>
      <c r="E53" s="28"/>
      <c r="F53" s="28"/>
      <c r="G53" s="27"/>
    </row>
    <row r="54" spans="1:7" ht="12.75">
      <c r="A54" s="3">
        <f t="shared" si="0"/>
        <v>48</v>
      </c>
      <c r="B54" s="27"/>
      <c r="C54" s="27"/>
      <c r="D54" s="28"/>
      <c r="E54" s="28"/>
      <c r="F54" s="28"/>
      <c r="G54" s="27"/>
    </row>
    <row r="55" spans="1:7" ht="12.75">
      <c r="A55" s="3">
        <f t="shared" si="0"/>
        <v>49</v>
      </c>
      <c r="B55" s="27"/>
      <c r="C55" s="27"/>
      <c r="D55" s="28"/>
      <c r="E55" s="28"/>
      <c r="F55" s="28"/>
      <c r="G55" s="27"/>
    </row>
    <row r="56" spans="1:7" ht="12.75">
      <c r="A56" s="3">
        <f t="shared" si="0"/>
        <v>50</v>
      </c>
      <c r="B56" s="27"/>
      <c r="C56" s="27"/>
      <c r="D56" s="28"/>
      <c r="E56" s="28"/>
      <c r="F56" s="28"/>
      <c r="G56" s="27"/>
    </row>
    <row r="57" spans="1:7" ht="12.75">
      <c r="A57" s="3">
        <f t="shared" si="0"/>
        <v>51</v>
      </c>
      <c r="B57" s="27"/>
      <c r="C57" s="27"/>
      <c r="D57" s="28"/>
      <c r="E57" s="28"/>
      <c r="F57" s="28"/>
      <c r="G57" s="27"/>
    </row>
    <row r="58" spans="1:7" ht="12.75">
      <c r="A58" s="3">
        <f t="shared" si="0"/>
        <v>52</v>
      </c>
      <c r="B58" s="27"/>
      <c r="C58" s="27"/>
      <c r="D58" s="28"/>
      <c r="E58" s="28"/>
      <c r="F58" s="28"/>
      <c r="G58" s="27"/>
    </row>
    <row r="59" spans="1:7" ht="12.75">
      <c r="A59" s="3">
        <f t="shared" si="0"/>
        <v>53</v>
      </c>
      <c r="B59" s="27"/>
      <c r="C59" s="27"/>
      <c r="D59" s="28"/>
      <c r="E59" s="28"/>
      <c r="F59" s="28"/>
      <c r="G59" s="27"/>
    </row>
    <row r="60" spans="1:7" ht="12.75">
      <c r="A60" s="3">
        <f t="shared" si="0"/>
        <v>54</v>
      </c>
      <c r="B60" s="27"/>
      <c r="C60" s="27"/>
      <c r="D60" s="28"/>
      <c r="E60" s="28"/>
      <c r="F60" s="28"/>
      <c r="G60" s="27"/>
    </row>
    <row r="61" spans="1:7" ht="12.75">
      <c r="A61" s="3">
        <f t="shared" si="0"/>
        <v>55</v>
      </c>
      <c r="B61" s="27"/>
      <c r="C61" s="27"/>
      <c r="D61" s="28"/>
      <c r="E61" s="28"/>
      <c r="F61" s="28"/>
      <c r="G61" s="27"/>
    </row>
    <row r="62" spans="1:7" ht="12.75">
      <c r="A62" s="3">
        <f t="shared" si="0"/>
        <v>56</v>
      </c>
      <c r="B62" s="27"/>
      <c r="C62" s="27"/>
      <c r="D62" s="28"/>
      <c r="E62" s="28"/>
      <c r="F62" s="28"/>
      <c r="G62" s="27"/>
    </row>
    <row r="63" spans="1:7" ht="12.75">
      <c r="A63" s="3">
        <f t="shared" si="0"/>
        <v>57</v>
      </c>
      <c r="B63" s="27"/>
      <c r="C63" s="27"/>
      <c r="D63" s="28"/>
      <c r="E63" s="28"/>
      <c r="F63" s="28"/>
      <c r="G63" s="27"/>
    </row>
    <row r="64" spans="1:7" ht="12.75">
      <c r="A64" s="3">
        <f t="shared" si="0"/>
        <v>58</v>
      </c>
      <c r="B64" s="27"/>
      <c r="C64" s="27"/>
      <c r="D64" s="28"/>
      <c r="E64" s="28"/>
      <c r="F64" s="28"/>
      <c r="G64" s="27"/>
    </row>
    <row r="65" spans="1:7" ht="12.75">
      <c r="A65" s="3">
        <f t="shared" si="0"/>
        <v>59</v>
      </c>
      <c r="B65" s="27"/>
      <c r="C65" s="27"/>
      <c r="D65" s="28"/>
      <c r="E65" s="28"/>
      <c r="F65" s="28"/>
      <c r="G65" s="27"/>
    </row>
    <row r="66" spans="1:7" ht="12.75">
      <c r="A66" s="3">
        <f t="shared" si="0"/>
        <v>60</v>
      </c>
      <c r="B66" s="27"/>
      <c r="C66" s="27"/>
      <c r="D66" s="28"/>
      <c r="E66" s="28"/>
      <c r="F66" s="28"/>
      <c r="G66" s="27"/>
    </row>
    <row r="67" spans="1:7" ht="12.75">
      <c r="A67" s="3">
        <f t="shared" si="0"/>
        <v>61</v>
      </c>
      <c r="B67" s="27"/>
      <c r="C67" s="27"/>
      <c r="D67" s="28"/>
      <c r="E67" s="28"/>
      <c r="F67" s="28"/>
      <c r="G67" s="27"/>
    </row>
    <row r="68" spans="1:7" ht="12.75">
      <c r="A68" s="3">
        <f t="shared" si="0"/>
        <v>62</v>
      </c>
      <c r="B68" s="27"/>
      <c r="C68" s="27"/>
      <c r="D68" s="28"/>
      <c r="E68" s="28"/>
      <c r="F68" s="28"/>
      <c r="G68" s="27"/>
    </row>
    <row r="69" spans="1:7" ht="12.75">
      <c r="A69" s="3">
        <f t="shared" si="0"/>
        <v>63</v>
      </c>
      <c r="B69" s="27"/>
      <c r="C69" s="27"/>
      <c r="D69" s="28"/>
      <c r="E69" s="28"/>
      <c r="F69" s="28"/>
      <c r="G69" s="27"/>
    </row>
    <row r="70" spans="1:7" ht="12.75">
      <c r="A70" s="3">
        <f t="shared" si="0"/>
        <v>64</v>
      </c>
      <c r="B70" s="27"/>
      <c r="C70" s="27"/>
      <c r="D70" s="28"/>
      <c r="E70" s="28"/>
      <c r="F70" s="28"/>
      <c r="G70" s="27"/>
    </row>
    <row r="71" spans="1:7" ht="12.75">
      <c r="A71" s="3">
        <f t="shared" si="0"/>
        <v>65</v>
      </c>
      <c r="B71" s="27"/>
      <c r="C71" s="27"/>
      <c r="D71" s="28"/>
      <c r="E71" s="28"/>
      <c r="F71" s="28"/>
      <c r="G71" s="27"/>
    </row>
    <row r="72" spans="1:7" ht="12.75">
      <c r="A72" s="3">
        <f t="shared" si="0"/>
        <v>66</v>
      </c>
      <c r="B72" s="27"/>
      <c r="C72" s="27"/>
      <c r="D72" s="28"/>
      <c r="E72" s="28"/>
      <c r="F72" s="28"/>
      <c r="G72" s="27"/>
    </row>
    <row r="73" spans="1:7" ht="12.75">
      <c r="A73" s="3">
        <f aca="true" t="shared" si="1" ref="A73:A107">A72+1</f>
        <v>67</v>
      </c>
      <c r="B73" s="27"/>
      <c r="C73" s="27"/>
      <c r="D73" s="28"/>
      <c r="E73" s="28"/>
      <c r="F73" s="28"/>
      <c r="G73" s="27"/>
    </row>
    <row r="74" spans="1:7" ht="12.75">
      <c r="A74" s="3">
        <f t="shared" si="1"/>
        <v>68</v>
      </c>
      <c r="B74" s="27"/>
      <c r="C74" s="27"/>
      <c r="D74" s="28"/>
      <c r="E74" s="28"/>
      <c r="F74" s="28"/>
      <c r="G74" s="27"/>
    </row>
    <row r="75" spans="1:7" ht="12.75">
      <c r="A75" s="3">
        <f t="shared" si="1"/>
        <v>69</v>
      </c>
      <c r="B75" s="27"/>
      <c r="C75" s="27"/>
      <c r="D75" s="28"/>
      <c r="E75" s="28"/>
      <c r="F75" s="28"/>
      <c r="G75" s="27"/>
    </row>
    <row r="76" spans="1:7" ht="12.75">
      <c r="A76" s="3">
        <f t="shared" si="1"/>
        <v>70</v>
      </c>
      <c r="B76" s="27"/>
      <c r="C76" s="27"/>
      <c r="D76" s="28"/>
      <c r="E76" s="28"/>
      <c r="F76" s="28"/>
      <c r="G76" s="27"/>
    </row>
    <row r="77" spans="1:7" ht="12.75">
      <c r="A77" s="3">
        <f t="shared" si="1"/>
        <v>71</v>
      </c>
      <c r="B77" s="27"/>
      <c r="C77" s="27"/>
      <c r="D77" s="28"/>
      <c r="E77" s="28"/>
      <c r="F77" s="28"/>
      <c r="G77" s="27"/>
    </row>
    <row r="78" spans="1:7" ht="12.75">
      <c r="A78" s="3">
        <f t="shared" si="1"/>
        <v>72</v>
      </c>
      <c r="B78" s="27"/>
      <c r="C78" s="27"/>
      <c r="D78" s="28"/>
      <c r="E78" s="28"/>
      <c r="F78" s="28"/>
      <c r="G78" s="27"/>
    </row>
    <row r="79" spans="1:7" ht="12.75">
      <c r="A79" s="3">
        <f t="shared" si="1"/>
        <v>73</v>
      </c>
      <c r="B79" s="27"/>
      <c r="C79" s="27"/>
      <c r="D79" s="28"/>
      <c r="E79" s="28"/>
      <c r="F79" s="28"/>
      <c r="G79" s="27"/>
    </row>
    <row r="80" spans="1:7" ht="12.75">
      <c r="A80" s="3">
        <f t="shared" si="1"/>
        <v>74</v>
      </c>
      <c r="B80" s="27"/>
      <c r="C80" s="27"/>
      <c r="D80" s="28"/>
      <c r="E80" s="28"/>
      <c r="F80" s="28"/>
      <c r="G80" s="27"/>
    </row>
    <row r="81" spans="1:7" ht="12.75">
      <c r="A81" s="3">
        <f t="shared" si="1"/>
        <v>75</v>
      </c>
      <c r="B81" s="27"/>
      <c r="C81" s="27"/>
      <c r="D81" s="28"/>
      <c r="E81" s="28"/>
      <c r="F81" s="28"/>
      <c r="G81" s="27"/>
    </row>
    <row r="82" spans="1:7" ht="12.75">
      <c r="A82" s="3">
        <f t="shared" si="1"/>
        <v>76</v>
      </c>
      <c r="B82" s="27"/>
      <c r="C82" s="27"/>
      <c r="D82" s="28"/>
      <c r="E82" s="28"/>
      <c r="F82" s="28"/>
      <c r="G82" s="27"/>
    </row>
    <row r="83" spans="1:7" ht="12.75">
      <c r="A83" s="3">
        <f t="shared" si="1"/>
        <v>77</v>
      </c>
      <c r="B83" s="27"/>
      <c r="C83" s="27"/>
      <c r="D83" s="28"/>
      <c r="E83" s="28"/>
      <c r="F83" s="28"/>
      <c r="G83" s="27"/>
    </row>
    <row r="84" spans="1:7" ht="12.75">
      <c r="A84" s="3">
        <f t="shared" si="1"/>
        <v>78</v>
      </c>
      <c r="B84" s="27"/>
      <c r="C84" s="27"/>
      <c r="D84" s="28"/>
      <c r="E84" s="28"/>
      <c r="F84" s="28"/>
      <c r="G84" s="27"/>
    </row>
    <row r="85" spans="1:7" ht="12.75">
      <c r="A85" s="3">
        <f t="shared" si="1"/>
        <v>79</v>
      </c>
      <c r="B85" s="27"/>
      <c r="C85" s="27"/>
      <c r="D85" s="28"/>
      <c r="E85" s="28"/>
      <c r="F85" s="28"/>
      <c r="G85" s="27"/>
    </row>
    <row r="86" spans="1:7" ht="12.75">
      <c r="A86" s="3">
        <f t="shared" si="1"/>
        <v>80</v>
      </c>
      <c r="B86" s="27"/>
      <c r="C86" s="27"/>
      <c r="D86" s="28"/>
      <c r="E86" s="28"/>
      <c r="F86" s="28"/>
      <c r="G86" s="27"/>
    </row>
    <row r="87" spans="1:7" ht="12.75">
      <c r="A87" s="3">
        <f t="shared" si="1"/>
        <v>81</v>
      </c>
      <c r="B87" s="27"/>
      <c r="C87" s="27"/>
      <c r="D87" s="28"/>
      <c r="E87" s="28"/>
      <c r="F87" s="28"/>
      <c r="G87" s="27"/>
    </row>
    <row r="88" spans="1:7" ht="12.75">
      <c r="A88" s="3">
        <f t="shared" si="1"/>
        <v>82</v>
      </c>
      <c r="B88" s="27"/>
      <c r="C88" s="27"/>
      <c r="D88" s="28"/>
      <c r="E88" s="28"/>
      <c r="F88" s="28"/>
      <c r="G88" s="27"/>
    </row>
    <row r="89" spans="1:7" ht="12.75">
      <c r="A89" s="3">
        <f t="shared" si="1"/>
        <v>83</v>
      </c>
      <c r="B89" s="27"/>
      <c r="C89" s="27"/>
      <c r="D89" s="28"/>
      <c r="E89" s="28"/>
      <c r="F89" s="28"/>
      <c r="G89" s="27"/>
    </row>
    <row r="90" spans="1:7" ht="12.75">
      <c r="A90" s="3">
        <f t="shared" si="1"/>
        <v>84</v>
      </c>
      <c r="B90" s="27"/>
      <c r="C90" s="27"/>
      <c r="D90" s="28"/>
      <c r="E90" s="28"/>
      <c r="F90" s="28"/>
      <c r="G90" s="27"/>
    </row>
    <row r="91" spans="1:7" ht="12.75">
      <c r="A91" s="3">
        <f t="shared" si="1"/>
        <v>85</v>
      </c>
      <c r="B91" s="27"/>
      <c r="C91" s="27"/>
      <c r="D91" s="28"/>
      <c r="E91" s="28"/>
      <c r="F91" s="28"/>
      <c r="G91" s="27"/>
    </row>
    <row r="92" spans="1:7" ht="12.75">
      <c r="A92" s="3">
        <f t="shared" si="1"/>
        <v>86</v>
      </c>
      <c r="B92" s="27"/>
      <c r="C92" s="27"/>
      <c r="D92" s="28"/>
      <c r="E92" s="28"/>
      <c r="F92" s="28"/>
      <c r="G92" s="27"/>
    </row>
    <row r="93" spans="1:7" ht="12.75">
      <c r="A93" s="3">
        <f t="shared" si="1"/>
        <v>87</v>
      </c>
      <c r="B93" s="27"/>
      <c r="C93" s="27"/>
      <c r="D93" s="28"/>
      <c r="E93" s="28"/>
      <c r="F93" s="28"/>
      <c r="G93" s="27"/>
    </row>
    <row r="94" spans="1:7" ht="12.75">
      <c r="A94" s="3">
        <f t="shared" si="1"/>
        <v>88</v>
      </c>
      <c r="B94" s="27"/>
      <c r="C94" s="27"/>
      <c r="D94" s="28"/>
      <c r="E94" s="28"/>
      <c r="F94" s="28"/>
      <c r="G94" s="27"/>
    </row>
    <row r="95" spans="1:7" ht="12.75">
      <c r="A95" s="3">
        <f t="shared" si="1"/>
        <v>89</v>
      </c>
      <c r="B95" s="27"/>
      <c r="C95" s="27"/>
      <c r="D95" s="28"/>
      <c r="E95" s="28"/>
      <c r="F95" s="28"/>
      <c r="G95" s="27"/>
    </row>
    <row r="96" spans="1:7" ht="12.75">
      <c r="A96" s="3">
        <f t="shared" si="1"/>
        <v>90</v>
      </c>
      <c r="B96" s="27"/>
      <c r="C96" s="27"/>
      <c r="D96" s="28"/>
      <c r="E96" s="28"/>
      <c r="F96" s="28"/>
      <c r="G96" s="27"/>
    </row>
    <row r="97" spans="1:7" ht="12.75">
      <c r="A97" s="3">
        <f t="shared" si="1"/>
        <v>91</v>
      </c>
      <c r="B97" s="27"/>
      <c r="C97" s="27"/>
      <c r="D97" s="28"/>
      <c r="E97" s="28"/>
      <c r="F97" s="28"/>
      <c r="G97" s="27"/>
    </row>
    <row r="98" spans="1:7" ht="12.75">
      <c r="A98" s="3">
        <f t="shared" si="1"/>
        <v>92</v>
      </c>
      <c r="B98" s="27"/>
      <c r="C98" s="27"/>
      <c r="D98" s="28"/>
      <c r="E98" s="28"/>
      <c r="F98" s="28"/>
      <c r="G98" s="27"/>
    </row>
    <row r="99" spans="1:7" ht="12.75">
      <c r="A99" s="3">
        <f t="shared" si="1"/>
        <v>93</v>
      </c>
      <c r="B99" s="27"/>
      <c r="C99" s="27"/>
      <c r="D99" s="28"/>
      <c r="E99" s="28"/>
      <c r="F99" s="28"/>
      <c r="G99" s="27"/>
    </row>
    <row r="100" spans="1:7" ht="12.75">
      <c r="A100" s="3">
        <f t="shared" si="1"/>
        <v>94</v>
      </c>
      <c r="B100" s="27"/>
      <c r="C100" s="27"/>
      <c r="D100" s="28"/>
      <c r="E100" s="28"/>
      <c r="F100" s="28"/>
      <c r="G100" s="27"/>
    </row>
    <row r="101" spans="1:7" ht="12.75">
      <c r="A101" s="3">
        <f t="shared" si="1"/>
        <v>95</v>
      </c>
      <c r="B101" s="27"/>
      <c r="C101" s="27"/>
      <c r="D101" s="28"/>
      <c r="E101" s="28"/>
      <c r="F101" s="28"/>
      <c r="G101" s="27"/>
    </row>
    <row r="102" spans="1:7" ht="12.75">
      <c r="A102" s="3">
        <f t="shared" si="1"/>
        <v>96</v>
      </c>
      <c r="B102" s="27"/>
      <c r="C102" s="27"/>
      <c r="D102" s="28"/>
      <c r="E102" s="28"/>
      <c r="F102" s="28"/>
      <c r="G102" s="27"/>
    </row>
    <row r="103" spans="1:7" ht="12.75">
      <c r="A103" s="3">
        <f t="shared" si="1"/>
        <v>97</v>
      </c>
      <c r="B103" s="27"/>
      <c r="C103" s="27"/>
      <c r="D103" s="28"/>
      <c r="E103" s="28"/>
      <c r="F103" s="28"/>
      <c r="G103" s="27"/>
    </row>
    <row r="104" spans="1:7" ht="12.75">
      <c r="A104" s="3">
        <f t="shared" si="1"/>
        <v>98</v>
      </c>
      <c r="B104" s="27"/>
      <c r="C104" s="27"/>
      <c r="D104" s="28"/>
      <c r="E104" s="28"/>
      <c r="F104" s="28"/>
      <c r="G104" s="27"/>
    </row>
    <row r="105" spans="1:7" ht="12.75">
      <c r="A105" s="3">
        <f t="shared" si="1"/>
        <v>99</v>
      </c>
      <c r="B105" s="27"/>
      <c r="C105" s="27"/>
      <c r="D105" s="28"/>
      <c r="E105" s="28"/>
      <c r="F105" s="28"/>
      <c r="G105" s="27"/>
    </row>
    <row r="106" spans="1:7" ht="12.75">
      <c r="A106" s="3">
        <f t="shared" si="1"/>
        <v>100</v>
      </c>
      <c r="B106" s="27"/>
      <c r="C106" s="27"/>
      <c r="D106" s="28"/>
      <c r="E106" s="28"/>
      <c r="F106" s="28"/>
      <c r="G106" s="27"/>
    </row>
    <row r="107" spans="1:7" ht="12.75">
      <c r="A107" s="3">
        <f t="shared" si="1"/>
        <v>101</v>
      </c>
      <c r="B107" s="27"/>
      <c r="C107" s="27"/>
      <c r="D107" s="28"/>
      <c r="E107" s="28"/>
      <c r="F107" s="28"/>
      <c r="G107" s="27"/>
    </row>
  </sheetData>
  <sheetProtection selectLockedCells="1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105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B42" sqref="B42"/>
    </sheetView>
  </sheetViews>
  <sheetFormatPr defaultColWidth="9.140625" defaultRowHeight="12.75"/>
  <cols>
    <col min="1" max="1" width="6.421875" style="0" customWidth="1"/>
    <col min="2" max="3" width="18.140625" style="0" customWidth="1"/>
    <col min="4" max="4" width="9.140625" style="7" customWidth="1"/>
    <col min="5" max="6" width="9.140625" style="3" customWidth="1"/>
    <col min="7" max="7" width="12.7109375" style="3" bestFit="1" customWidth="1"/>
    <col min="8" max="8" width="12.7109375" style="3" customWidth="1"/>
  </cols>
  <sheetData>
    <row r="1" spans="1:8" ht="12.75">
      <c r="A1" s="39"/>
      <c r="B1" s="39"/>
      <c r="C1" s="39"/>
      <c r="D1" s="41"/>
      <c r="E1" s="42"/>
      <c r="F1" s="41"/>
      <c r="G1" s="40"/>
      <c r="H1" s="40"/>
    </row>
    <row r="2" spans="1:8" ht="12.75">
      <c r="A2" s="12"/>
      <c r="B2" s="12"/>
      <c r="C2" s="12"/>
      <c r="D2" s="18"/>
      <c r="E2" s="43" t="s">
        <v>21</v>
      </c>
      <c r="F2" s="17"/>
      <c r="G2" s="17"/>
      <c r="H2" s="17"/>
    </row>
    <row r="3" spans="1:8" ht="12.75">
      <c r="A3" s="13" t="s">
        <v>11</v>
      </c>
      <c r="B3" s="13"/>
      <c r="C3" s="13"/>
      <c r="D3" s="18"/>
      <c r="E3" s="44" t="s">
        <v>24</v>
      </c>
      <c r="F3" s="18"/>
      <c r="G3" s="18"/>
      <c r="H3" s="18"/>
    </row>
    <row r="4" spans="1:8" ht="12.75">
      <c r="A4" s="13" t="s">
        <v>10</v>
      </c>
      <c r="B4" s="13" t="s">
        <v>0</v>
      </c>
      <c r="C4" s="13" t="s">
        <v>1</v>
      </c>
      <c r="D4" s="18" t="s">
        <v>4</v>
      </c>
      <c r="E4" s="45" t="s">
        <v>12</v>
      </c>
      <c r="F4" s="18" t="s">
        <v>13</v>
      </c>
      <c r="G4" s="18" t="s">
        <v>15</v>
      </c>
      <c r="H4" s="18" t="s">
        <v>25</v>
      </c>
    </row>
    <row r="5" spans="1:9" ht="12.75">
      <c r="A5">
        <f>'Syötä Ilmoittautuminen'!A7</f>
        <v>1</v>
      </c>
      <c r="B5" t="str">
        <f>'Syötä Ilmoittautuminen'!B7</f>
        <v>Granlund</v>
      </c>
      <c r="C5" t="str">
        <f>'Syötä Ilmoittautuminen'!C7</f>
        <v>Milla</v>
      </c>
      <c r="D5" s="8" t="str">
        <f>'Syötä Ilmoittautuminen'!F7</f>
        <v>N09</v>
      </c>
      <c r="E5" s="20">
        <v>41.29</v>
      </c>
      <c r="F5" s="20">
        <v>39.151</v>
      </c>
      <c r="G5" s="6">
        <f aca="true" t="shared" si="0" ref="G5:G16">MIN(E5:F5)</f>
        <v>39.151</v>
      </c>
      <c r="H5" s="6">
        <f aca="true" t="shared" si="1" ref="H5:H16">E5+F5</f>
        <v>80.441</v>
      </c>
      <c r="I5" s="6"/>
    </row>
    <row r="6" spans="1:8" ht="12.75">
      <c r="A6">
        <f>'Syötä Ilmoittautuminen'!A8</f>
        <v>2</v>
      </c>
      <c r="B6" t="str">
        <f>'Syötä Ilmoittautuminen'!B8</f>
        <v>Saarinen</v>
      </c>
      <c r="C6" t="str">
        <f>'Syötä Ilmoittautuminen'!C8</f>
        <v>Lotta</v>
      </c>
      <c r="D6" s="8" t="str">
        <f>'Syötä Ilmoittautuminen'!F8</f>
        <v>N09</v>
      </c>
      <c r="E6" s="20">
        <v>29.13</v>
      </c>
      <c r="F6" s="20">
        <v>28.68</v>
      </c>
      <c r="G6" s="6">
        <f t="shared" si="0"/>
        <v>28.68</v>
      </c>
      <c r="H6" s="6">
        <f t="shared" si="1"/>
        <v>57.81</v>
      </c>
    </row>
    <row r="7" spans="1:8" ht="12.75">
      <c r="A7">
        <f>'Syötä Ilmoittautuminen'!A9</f>
        <v>3</v>
      </c>
      <c r="B7" t="str">
        <f>'Syötä Ilmoittautuminen'!B9</f>
        <v>Suomi</v>
      </c>
      <c r="C7" t="str">
        <f>'Syötä Ilmoittautuminen'!C9</f>
        <v>Miisa</v>
      </c>
      <c r="D7" s="8" t="str">
        <f>'Syötä Ilmoittautuminen'!F9</f>
        <v>N09</v>
      </c>
      <c r="E7" s="20">
        <v>46.183</v>
      </c>
      <c r="F7" s="20">
        <v>43.589</v>
      </c>
      <c r="G7" s="6">
        <f t="shared" si="0"/>
        <v>43.589</v>
      </c>
      <c r="H7" s="6">
        <f t="shared" si="1"/>
        <v>89.77199999999999</v>
      </c>
    </row>
    <row r="8" spans="1:8" ht="12.75">
      <c r="A8">
        <f>'Syötä Ilmoittautuminen'!A10</f>
        <v>4</v>
      </c>
      <c r="B8" t="str">
        <f>'Syötä Ilmoittautuminen'!B10</f>
        <v>Heino</v>
      </c>
      <c r="C8" t="str">
        <f>'Syötä Ilmoittautuminen'!C10</f>
        <v>Nea</v>
      </c>
      <c r="D8" s="8" t="str">
        <f>'Syötä Ilmoittautuminen'!F10</f>
        <v>N09</v>
      </c>
      <c r="E8" s="20">
        <v>30.895</v>
      </c>
      <c r="F8" s="20">
        <v>30.163</v>
      </c>
      <c r="G8" s="6">
        <f t="shared" si="0"/>
        <v>30.163</v>
      </c>
      <c r="H8" s="6">
        <f t="shared" si="1"/>
        <v>61.058</v>
      </c>
    </row>
    <row r="9" spans="1:8" ht="12.75">
      <c r="A9">
        <f>'Syötä Ilmoittautuminen'!A11</f>
        <v>5</v>
      </c>
      <c r="B9" t="str">
        <f>'Syötä Ilmoittautuminen'!B11</f>
        <v>Westerlund</v>
      </c>
      <c r="C9" t="str">
        <f>'Syötä Ilmoittautuminen'!C11</f>
        <v>Ville</v>
      </c>
      <c r="D9" s="8" t="str">
        <f>'Syötä Ilmoittautuminen'!F11</f>
        <v>M09</v>
      </c>
      <c r="E9" s="20">
        <v>30.775</v>
      </c>
      <c r="F9" s="20">
        <v>30.836</v>
      </c>
      <c r="G9" s="6">
        <f t="shared" si="0"/>
        <v>30.775</v>
      </c>
      <c r="H9" s="6">
        <f t="shared" si="1"/>
        <v>61.611</v>
      </c>
    </row>
    <row r="10" spans="1:8" ht="12.75">
      <c r="A10">
        <f>'Syötä Ilmoittautuminen'!A12</f>
        <v>6</v>
      </c>
      <c r="B10" t="str">
        <f>'Syötä Ilmoittautuminen'!B12</f>
        <v>Viisanen</v>
      </c>
      <c r="C10" t="str">
        <f>'Syötä Ilmoittautuminen'!C12</f>
        <v>Samuel</v>
      </c>
      <c r="D10" s="8" t="str">
        <f>'Syötä Ilmoittautuminen'!F12</f>
        <v>M09</v>
      </c>
      <c r="E10" s="20">
        <v>29.223</v>
      </c>
      <c r="F10" s="20">
        <v>28.904</v>
      </c>
      <c r="G10" s="6">
        <f t="shared" si="0"/>
        <v>28.904</v>
      </c>
      <c r="H10" s="6">
        <f t="shared" si="1"/>
        <v>58.126999999999995</v>
      </c>
    </row>
    <row r="11" spans="1:8" ht="12.75">
      <c r="A11">
        <f>'Syötä Ilmoittautuminen'!A13</f>
        <v>7</v>
      </c>
      <c r="B11" t="str">
        <f>'Syötä Ilmoittautuminen'!B13</f>
        <v>Ekqvist</v>
      </c>
      <c r="C11" t="str">
        <f>'Syötä Ilmoittautuminen'!C13</f>
        <v>Niko</v>
      </c>
      <c r="D11" s="8" t="str">
        <f>'Syötä Ilmoittautuminen'!F13</f>
        <v>M09</v>
      </c>
      <c r="E11" s="20">
        <v>29.333</v>
      </c>
      <c r="F11" s="20">
        <v>29.872</v>
      </c>
      <c r="G11" s="6">
        <f t="shared" si="0"/>
        <v>29.333</v>
      </c>
      <c r="H11" s="6">
        <f t="shared" si="1"/>
        <v>59.205</v>
      </c>
    </row>
    <row r="12" spans="1:8" ht="12.75">
      <c r="A12">
        <f>'Syötä Ilmoittautuminen'!A14</f>
        <v>8</v>
      </c>
      <c r="B12" t="str">
        <f>'Syötä Ilmoittautuminen'!B14</f>
        <v>Herranen</v>
      </c>
      <c r="C12" t="str">
        <f>'Syötä Ilmoittautuminen'!C14</f>
        <v>Kristo</v>
      </c>
      <c r="D12" s="8" t="str">
        <f>'Syötä Ilmoittautuminen'!F14</f>
        <v>M09</v>
      </c>
      <c r="E12" s="20">
        <v>35.125</v>
      </c>
      <c r="F12" s="20">
        <v>34.277</v>
      </c>
      <c r="G12" s="6">
        <f t="shared" si="0"/>
        <v>34.277</v>
      </c>
      <c r="H12" s="6">
        <f t="shared" si="1"/>
        <v>69.402</v>
      </c>
    </row>
    <row r="13" spans="1:8" ht="12.75">
      <c r="A13">
        <f>'Syötä Ilmoittautuminen'!A15</f>
        <v>9</v>
      </c>
      <c r="B13" t="str">
        <f>'Syötä Ilmoittautuminen'!B15</f>
        <v>Tuominen</v>
      </c>
      <c r="C13" t="str">
        <f>'Syötä Ilmoittautuminen'!C15</f>
        <v>Oskari</v>
      </c>
      <c r="D13" s="8" t="str">
        <f>'Syötä Ilmoittautuminen'!F15</f>
        <v>M09</v>
      </c>
      <c r="E13" s="20">
        <v>30.781</v>
      </c>
      <c r="F13" s="20">
        <v>30.84</v>
      </c>
      <c r="G13" s="6">
        <f t="shared" si="0"/>
        <v>30.781</v>
      </c>
      <c r="H13" s="6">
        <f t="shared" si="1"/>
        <v>61.620999999999995</v>
      </c>
    </row>
    <row r="14" spans="1:10" ht="12.75">
      <c r="A14">
        <f>'Syötä Ilmoittautuminen'!A16</f>
        <v>10</v>
      </c>
      <c r="B14" t="str">
        <f>'Syötä Ilmoittautuminen'!B16</f>
        <v>Granlund</v>
      </c>
      <c r="C14" t="str">
        <f>'Syötä Ilmoittautuminen'!C16</f>
        <v>Lotta</v>
      </c>
      <c r="D14" s="8" t="str">
        <f>'Syötä Ilmoittautuminen'!F16</f>
        <v>N13</v>
      </c>
      <c r="E14" s="20">
        <v>42.724</v>
      </c>
      <c r="F14" s="20">
        <v>32.863</v>
      </c>
      <c r="G14" s="6">
        <f t="shared" si="0"/>
        <v>32.863</v>
      </c>
      <c r="H14" s="6">
        <f t="shared" si="1"/>
        <v>75.58699999999999</v>
      </c>
      <c r="I14" t="s">
        <v>104</v>
      </c>
      <c r="J14">
        <v>10</v>
      </c>
    </row>
    <row r="15" spans="1:8" ht="12.75">
      <c r="A15">
        <f>'Syötä Ilmoittautuminen'!A17</f>
        <v>11</v>
      </c>
      <c r="B15" t="str">
        <f>'Syötä Ilmoittautuminen'!B17</f>
        <v>Saarinen</v>
      </c>
      <c r="C15" t="str">
        <f>'Syötä Ilmoittautuminen'!C17</f>
        <v>Inka</v>
      </c>
      <c r="D15" s="8" t="str">
        <f>'Syötä Ilmoittautuminen'!F17</f>
        <v>N13</v>
      </c>
      <c r="E15" s="20">
        <v>27.407</v>
      </c>
      <c r="F15" s="20">
        <v>27.756</v>
      </c>
      <c r="G15" s="6">
        <f t="shared" si="0"/>
        <v>27.407</v>
      </c>
      <c r="H15" s="6">
        <f t="shared" si="1"/>
        <v>55.163</v>
      </c>
    </row>
    <row r="16" spans="1:8" ht="12.75">
      <c r="A16">
        <f>'Syötä Ilmoittautuminen'!A18</f>
        <v>12</v>
      </c>
      <c r="B16" t="str">
        <f>'Syötä Ilmoittautuminen'!B18</f>
        <v>Ekqvist</v>
      </c>
      <c r="C16" t="str">
        <f>'Syötä Ilmoittautuminen'!C18</f>
        <v>Nea</v>
      </c>
      <c r="D16" s="8" t="str">
        <f>'Syötä Ilmoittautuminen'!F18</f>
        <v>N13</v>
      </c>
      <c r="E16" s="20">
        <v>25.944</v>
      </c>
      <c r="F16" s="20">
        <v>25.568</v>
      </c>
      <c r="G16" s="6">
        <f t="shared" si="0"/>
        <v>25.568</v>
      </c>
      <c r="H16" s="6">
        <f t="shared" si="1"/>
        <v>51.512</v>
      </c>
    </row>
    <row r="17" spans="1:8" ht="12.75">
      <c r="A17">
        <f>'Syötä Ilmoittautuminen'!A19</f>
        <v>13</v>
      </c>
      <c r="B17" t="str">
        <f>'Syötä Ilmoittautuminen'!B19</f>
        <v>Ekqvist</v>
      </c>
      <c r="C17" t="str">
        <f>'Syötä Ilmoittautuminen'!C19</f>
        <v>Noora</v>
      </c>
      <c r="D17" s="8" t="str">
        <f>'Syötä Ilmoittautuminen'!F19</f>
        <v>N13</v>
      </c>
      <c r="E17" s="20">
        <v>36.034</v>
      </c>
      <c r="F17" s="20">
        <v>38.504</v>
      </c>
      <c r="G17" s="6">
        <f aca="true" t="shared" si="2" ref="G17:G41">MIN(E17:F17)</f>
        <v>36.034</v>
      </c>
      <c r="H17" s="6">
        <f aca="true" t="shared" si="3" ref="H17:H41">E17+F17</f>
        <v>74.538</v>
      </c>
    </row>
    <row r="18" spans="1:8" ht="12.75">
      <c r="A18">
        <f>'Syötä Ilmoittautuminen'!A20</f>
        <v>14</v>
      </c>
      <c r="B18" t="str">
        <f>'Syötä Ilmoittautuminen'!B20</f>
        <v>Wahlsten</v>
      </c>
      <c r="C18" t="str">
        <f>'Syötä Ilmoittautuminen'!C20</f>
        <v>Ida</v>
      </c>
      <c r="D18" s="8" t="str">
        <f>'Syötä Ilmoittautuminen'!F20</f>
        <v>N13</v>
      </c>
      <c r="E18" s="20">
        <v>29.78</v>
      </c>
      <c r="F18" s="20">
        <v>30.745</v>
      </c>
      <c r="G18" s="6">
        <f t="shared" si="2"/>
        <v>29.78</v>
      </c>
      <c r="H18" s="6">
        <f t="shared" si="3"/>
        <v>60.525000000000006</v>
      </c>
    </row>
    <row r="19" spans="1:8" ht="12.75">
      <c r="A19">
        <f>'Syötä Ilmoittautuminen'!A21</f>
        <v>15</v>
      </c>
      <c r="B19" t="str">
        <f>'Syötä Ilmoittautuminen'!B21</f>
        <v>Herranen</v>
      </c>
      <c r="C19" t="str">
        <f>'Syötä Ilmoittautuminen'!C21</f>
        <v>Kiara</v>
      </c>
      <c r="D19" s="8" t="str">
        <f>'Syötä Ilmoittautuminen'!F21</f>
        <v>N13</v>
      </c>
      <c r="E19" s="20">
        <v>34.183</v>
      </c>
      <c r="F19" s="20">
        <v>33.653</v>
      </c>
      <c r="G19" s="6">
        <f t="shared" si="2"/>
        <v>33.653</v>
      </c>
      <c r="H19" s="6">
        <f t="shared" si="3"/>
        <v>67.836</v>
      </c>
    </row>
    <row r="20" spans="1:8" ht="12.75">
      <c r="A20">
        <f>'Syötä Ilmoittautuminen'!A22</f>
        <v>36</v>
      </c>
      <c r="B20" t="str">
        <f>'Syötä Ilmoittautuminen'!B22</f>
        <v>Pitkänen</v>
      </c>
      <c r="C20" t="str">
        <f>'Syötä Ilmoittautuminen'!C22</f>
        <v>Katariina</v>
      </c>
      <c r="D20" s="8" t="str">
        <f>'Syötä Ilmoittautuminen'!F22</f>
        <v>N13</v>
      </c>
      <c r="E20" s="20">
        <v>32.355</v>
      </c>
      <c r="F20" s="20">
        <v>32.079</v>
      </c>
      <c r="G20" s="6">
        <f t="shared" si="2"/>
        <v>32.079</v>
      </c>
      <c r="H20" s="6">
        <f t="shared" si="3"/>
        <v>64.434</v>
      </c>
    </row>
    <row r="21" spans="1:8" ht="12.75">
      <c r="A21">
        <f>'Syötä Ilmoittautuminen'!A23</f>
        <v>16</v>
      </c>
      <c r="B21" t="str">
        <f>'Syötä Ilmoittautuminen'!B23</f>
        <v>Granlund</v>
      </c>
      <c r="C21" t="str">
        <f>'Syötä Ilmoittautuminen'!C23</f>
        <v>Teemu</v>
      </c>
      <c r="D21" s="8" t="str">
        <f>'Syötä Ilmoittautuminen'!F23</f>
        <v>M13</v>
      </c>
      <c r="E21" s="20">
        <v>30.67</v>
      </c>
      <c r="F21" s="20">
        <v>30.76</v>
      </c>
      <c r="G21" s="6">
        <f t="shared" si="2"/>
        <v>30.67</v>
      </c>
      <c r="H21" s="6">
        <f t="shared" si="3"/>
        <v>61.43000000000001</v>
      </c>
    </row>
    <row r="22" spans="1:8" ht="12.75">
      <c r="A22">
        <f>'Syötä Ilmoittautuminen'!A24</f>
        <v>17</v>
      </c>
      <c r="B22" t="str">
        <f>'Syötä Ilmoittautuminen'!B24</f>
        <v>Vismanen</v>
      </c>
      <c r="C22" t="str">
        <f>'Syötä Ilmoittautuminen'!C24</f>
        <v>Olli</v>
      </c>
      <c r="D22" s="8" t="str">
        <f>'Syötä Ilmoittautuminen'!F24</f>
        <v>M13</v>
      </c>
      <c r="E22" s="20">
        <v>38.773</v>
      </c>
      <c r="F22" s="20">
        <v>40.631</v>
      </c>
      <c r="G22" s="6">
        <f t="shared" si="2"/>
        <v>38.773</v>
      </c>
      <c r="H22" s="6">
        <f t="shared" si="3"/>
        <v>79.404</v>
      </c>
    </row>
    <row r="23" spans="1:8" ht="12.75">
      <c r="A23">
        <f>'Syötä Ilmoittautuminen'!A25</f>
        <v>18</v>
      </c>
      <c r="B23" t="str">
        <f>'Syötä Ilmoittautuminen'!B25</f>
        <v>Heikurinen</v>
      </c>
      <c r="C23" t="str">
        <f>'Syötä Ilmoittautuminen'!C25</f>
        <v>Santtu</v>
      </c>
      <c r="D23" s="8" t="str">
        <f>'Syötä Ilmoittautuminen'!F25</f>
        <v>M13</v>
      </c>
      <c r="E23" s="20">
        <v>26.47</v>
      </c>
      <c r="F23" s="20">
        <v>27.336</v>
      </c>
      <c r="G23" s="6">
        <f t="shared" si="2"/>
        <v>26.47</v>
      </c>
      <c r="H23" s="6">
        <f t="shared" si="3"/>
        <v>53.806</v>
      </c>
    </row>
    <row r="24" spans="1:8" ht="12.75">
      <c r="A24">
        <f>'Syötä Ilmoittautuminen'!A26</f>
        <v>19</v>
      </c>
      <c r="B24" t="str">
        <f>'Syötä Ilmoittautuminen'!B26</f>
        <v>Heikurinen</v>
      </c>
      <c r="C24" t="str">
        <f>'Syötä Ilmoittautuminen'!C26</f>
        <v>Samu</v>
      </c>
      <c r="D24" s="8" t="str">
        <f>'Syötä Ilmoittautuminen'!F26</f>
        <v>M13</v>
      </c>
      <c r="E24" s="20">
        <v>25.228</v>
      </c>
      <c r="F24" s="20">
        <v>25.101</v>
      </c>
      <c r="G24" s="6">
        <f t="shared" si="2"/>
        <v>25.101</v>
      </c>
      <c r="H24" s="6">
        <f t="shared" si="3"/>
        <v>50.329</v>
      </c>
    </row>
    <row r="25" spans="1:8" ht="12.75">
      <c r="A25">
        <f>'Syötä Ilmoittautuminen'!A27</f>
        <v>20</v>
      </c>
      <c r="B25" t="str">
        <f>'Syötä Ilmoittautuminen'!B27</f>
        <v>Tuominen</v>
      </c>
      <c r="C25" t="str">
        <f>'Syötä Ilmoittautuminen'!C27</f>
        <v>Olli</v>
      </c>
      <c r="D25" s="8" t="str">
        <f>'Syötä Ilmoittautuminen'!F27</f>
        <v>M13</v>
      </c>
      <c r="E25" s="20">
        <v>28.379</v>
      </c>
      <c r="F25" s="20">
        <v>27.639</v>
      </c>
      <c r="G25" s="6">
        <f t="shared" si="2"/>
        <v>27.639</v>
      </c>
      <c r="H25" s="6">
        <f t="shared" si="3"/>
        <v>56.018</v>
      </c>
    </row>
    <row r="26" spans="1:8" ht="12.75">
      <c r="A26">
        <f>'Syötä Ilmoittautuminen'!A28</f>
        <v>21</v>
      </c>
      <c r="B26" t="str">
        <f>'Syötä Ilmoittautuminen'!B28</f>
        <v>Honkala</v>
      </c>
      <c r="C26" t="str">
        <f>'Syötä Ilmoittautuminen'!C28</f>
        <v>Arttu</v>
      </c>
      <c r="D26" s="8" t="str">
        <f>'Syötä Ilmoittautuminen'!F28</f>
        <v>M13</v>
      </c>
      <c r="E26" s="20">
        <v>30.031</v>
      </c>
      <c r="F26" s="20">
        <v>29.796</v>
      </c>
      <c r="G26" s="6">
        <f t="shared" si="2"/>
        <v>29.796</v>
      </c>
      <c r="H26" s="6">
        <f t="shared" si="3"/>
        <v>59.827</v>
      </c>
    </row>
    <row r="27" spans="1:10" ht="12.75">
      <c r="A27">
        <f>'Syötä Ilmoittautuminen'!A29</f>
        <v>22</v>
      </c>
      <c r="B27" t="str">
        <f>'Syötä Ilmoittautuminen'!B29</f>
        <v>Viisanen</v>
      </c>
      <c r="C27" t="str">
        <f>'Syötä Ilmoittautuminen'!C29</f>
        <v>William</v>
      </c>
      <c r="D27" s="8" t="str">
        <f>'Syötä Ilmoittautuminen'!F29</f>
        <v>M17</v>
      </c>
      <c r="E27" s="20">
        <v>60</v>
      </c>
      <c r="F27" s="20">
        <v>26.886</v>
      </c>
      <c r="G27" s="6">
        <f t="shared" si="2"/>
        <v>26.886</v>
      </c>
      <c r="H27" s="6">
        <f t="shared" si="3"/>
        <v>86.886</v>
      </c>
      <c r="I27" t="s">
        <v>104</v>
      </c>
      <c r="J27" t="s">
        <v>105</v>
      </c>
    </row>
    <row r="28" spans="1:8" ht="12.75">
      <c r="A28">
        <f>'Syötä Ilmoittautuminen'!A30</f>
        <v>23</v>
      </c>
      <c r="B28" t="str">
        <f>'Syötä Ilmoittautuminen'!B30</f>
        <v>Heikurinen</v>
      </c>
      <c r="C28" t="str">
        <f>'Syötä Ilmoittautuminen'!C30</f>
        <v>Saku</v>
      </c>
      <c r="D28" s="8" t="str">
        <f>'Syötä Ilmoittautuminen'!F30</f>
        <v>M17</v>
      </c>
      <c r="E28" s="20">
        <v>25.869</v>
      </c>
      <c r="F28" s="20">
        <v>25.836</v>
      </c>
      <c r="G28" s="6">
        <f t="shared" si="2"/>
        <v>25.836</v>
      </c>
      <c r="H28" s="6">
        <f t="shared" si="3"/>
        <v>51.705</v>
      </c>
    </row>
    <row r="29" spans="1:8" ht="12.75">
      <c r="A29">
        <f>'Syötä Ilmoittautuminen'!A31</f>
        <v>35</v>
      </c>
      <c r="B29" t="str">
        <f>'Syötä Ilmoittautuminen'!B31</f>
        <v>Ilola</v>
      </c>
      <c r="C29" t="str">
        <f>'Syötä Ilmoittautuminen'!C31</f>
        <v>Henrik</v>
      </c>
      <c r="D29" s="8" t="str">
        <f>'Syötä Ilmoittautuminen'!F31</f>
        <v>M17</v>
      </c>
      <c r="E29" s="20">
        <v>28.383</v>
      </c>
      <c r="F29" s="20">
        <v>27.345</v>
      </c>
      <c r="G29" s="6">
        <f t="shared" si="2"/>
        <v>27.345</v>
      </c>
      <c r="H29" s="6">
        <f t="shared" si="3"/>
        <v>55.727999999999994</v>
      </c>
    </row>
    <row r="30" spans="1:8" ht="12.75">
      <c r="A30">
        <f>'Syötä Ilmoittautuminen'!A32</f>
        <v>24</v>
      </c>
      <c r="B30" t="str">
        <f>'Syötä Ilmoittautuminen'!B32</f>
        <v>Wikström</v>
      </c>
      <c r="C30" t="str">
        <f>'Syötä Ilmoittautuminen'!C32</f>
        <v>Ulrika</v>
      </c>
      <c r="D30" s="8" t="str">
        <f>'Syötä Ilmoittautuminen'!F32</f>
        <v>N</v>
      </c>
      <c r="E30" s="20">
        <v>24.585</v>
      </c>
      <c r="F30" s="20">
        <v>39.664</v>
      </c>
      <c r="G30" s="6">
        <f t="shared" si="2"/>
        <v>24.585</v>
      </c>
      <c r="H30" s="6">
        <f t="shared" si="3"/>
        <v>64.249</v>
      </c>
    </row>
    <row r="31" spans="1:10" ht="12.75">
      <c r="A31">
        <f>'Syötä Ilmoittautuminen'!A33</f>
        <v>25</v>
      </c>
      <c r="B31" t="str">
        <f>'Syötä Ilmoittautuminen'!B33</f>
        <v>Välimäki</v>
      </c>
      <c r="C31" t="str">
        <f>'Syötä Ilmoittautuminen'!C33</f>
        <v>Maarit</v>
      </c>
      <c r="D31" s="8" t="str">
        <f>'Syötä Ilmoittautuminen'!F33</f>
        <v>N</v>
      </c>
      <c r="E31" s="20">
        <v>39.824</v>
      </c>
      <c r="F31" s="20">
        <v>31.997</v>
      </c>
      <c r="G31" s="6">
        <f t="shared" si="2"/>
        <v>31.997</v>
      </c>
      <c r="H31" s="6">
        <f t="shared" si="3"/>
        <v>71.821</v>
      </c>
      <c r="I31" t="s">
        <v>104</v>
      </c>
      <c r="J31">
        <v>10</v>
      </c>
    </row>
    <row r="32" spans="1:8" ht="12.75">
      <c r="A32">
        <f>'Syötä Ilmoittautuminen'!A34</f>
        <v>34</v>
      </c>
      <c r="B32" t="str">
        <f>'Syötä Ilmoittautuminen'!B34</f>
        <v>Ruostesaari</v>
      </c>
      <c r="C32" t="str">
        <f>'Syötä Ilmoittautuminen'!C34</f>
        <v>Mari</v>
      </c>
      <c r="D32" s="8" t="str">
        <f>'Syötä Ilmoittautuminen'!F34</f>
        <v>N</v>
      </c>
      <c r="E32" s="20">
        <v>36.138</v>
      </c>
      <c r="F32" s="20">
        <v>35.531</v>
      </c>
      <c r="G32" s="6">
        <f t="shared" si="2"/>
        <v>35.531</v>
      </c>
      <c r="H32" s="6">
        <f t="shared" si="3"/>
        <v>71.669</v>
      </c>
    </row>
    <row r="33" spans="1:8" ht="12.75">
      <c r="A33">
        <f>'Syötä Ilmoittautuminen'!A35</f>
        <v>26</v>
      </c>
      <c r="B33" t="str">
        <f>'Syötä Ilmoittautuminen'!B35</f>
        <v>Herranen</v>
      </c>
      <c r="C33" t="str">
        <f>'Syötä Ilmoittautuminen'!C35</f>
        <v>Kimmo</v>
      </c>
      <c r="D33" s="8" t="str">
        <f>'Syötä Ilmoittautuminen'!F35</f>
        <v>M</v>
      </c>
      <c r="E33" s="20">
        <v>25.139</v>
      </c>
      <c r="F33" s="20">
        <v>25.047</v>
      </c>
      <c r="G33" s="6">
        <f t="shared" si="2"/>
        <v>25.047</v>
      </c>
      <c r="H33" s="6">
        <f t="shared" si="3"/>
        <v>50.186</v>
      </c>
    </row>
    <row r="34" spans="1:8" ht="12.75">
      <c r="A34">
        <f>'Syötä Ilmoittautuminen'!A36</f>
        <v>27</v>
      </c>
      <c r="B34" t="str">
        <f>'Syötä Ilmoittautuminen'!B36</f>
        <v>Westerlund</v>
      </c>
      <c r="C34" t="str">
        <f>'Syötä Ilmoittautuminen'!C36</f>
        <v>Petri</v>
      </c>
      <c r="D34" s="8" t="str">
        <f>'Syötä Ilmoittautuminen'!F36</f>
        <v>M</v>
      </c>
      <c r="E34" s="20">
        <v>28.621</v>
      </c>
      <c r="F34" s="20">
        <v>27.992</v>
      </c>
      <c r="G34" s="6">
        <f t="shared" si="2"/>
        <v>27.992</v>
      </c>
      <c r="H34" s="6">
        <f t="shared" si="3"/>
        <v>56.613</v>
      </c>
    </row>
    <row r="35" spans="1:10" ht="12.75">
      <c r="A35">
        <f>'Syötä Ilmoittautuminen'!A37</f>
        <v>28</v>
      </c>
      <c r="B35" t="str">
        <f>'Syötä Ilmoittautuminen'!B37</f>
        <v>Wahlsten</v>
      </c>
      <c r="C35" t="str">
        <f>'Syötä Ilmoittautuminen'!C37</f>
        <v>Henrik</v>
      </c>
      <c r="D35" s="8" t="str">
        <f>'Syötä Ilmoittautuminen'!F37</f>
        <v>M</v>
      </c>
      <c r="E35" s="20">
        <v>61.358</v>
      </c>
      <c r="F35" s="20">
        <v>28.286</v>
      </c>
      <c r="G35" s="6">
        <f t="shared" si="2"/>
        <v>28.286</v>
      </c>
      <c r="H35" s="6">
        <f t="shared" si="3"/>
        <v>89.644</v>
      </c>
      <c r="I35" t="s">
        <v>104</v>
      </c>
      <c r="J35" t="s">
        <v>105</v>
      </c>
    </row>
    <row r="36" spans="1:8" ht="12.75">
      <c r="A36">
        <f>'Syötä Ilmoittautuminen'!A38</f>
        <v>29</v>
      </c>
      <c r="B36" t="str">
        <f>'Syötä Ilmoittautuminen'!B38</f>
        <v>Kakko</v>
      </c>
      <c r="C36" t="str">
        <f>'Syötä Ilmoittautuminen'!C38</f>
        <v>Tapani</v>
      </c>
      <c r="D36" s="8" t="str">
        <f>'Syötä Ilmoittautuminen'!F38</f>
        <v>M</v>
      </c>
      <c r="E36" s="20">
        <v>27.512</v>
      </c>
      <c r="F36" s="20">
        <v>28.38</v>
      </c>
      <c r="G36" s="6">
        <f t="shared" si="2"/>
        <v>27.512</v>
      </c>
      <c r="H36" s="6">
        <f t="shared" si="3"/>
        <v>55.891999999999996</v>
      </c>
    </row>
    <row r="37" spans="1:8" ht="12.75">
      <c r="A37">
        <f>'Syötä Ilmoittautuminen'!A39</f>
        <v>30</v>
      </c>
      <c r="B37" t="str">
        <f>'Syötä Ilmoittautuminen'!B39</f>
        <v>Kari</v>
      </c>
      <c r="C37" t="str">
        <f>'Syötä Ilmoittautuminen'!C39</f>
        <v>Teemu</v>
      </c>
      <c r="D37" s="8" t="str">
        <f>'Syötä Ilmoittautuminen'!F39</f>
        <v>M</v>
      </c>
      <c r="E37" s="20">
        <v>24.123</v>
      </c>
      <c r="F37" s="20">
        <v>25.708</v>
      </c>
      <c r="G37" s="6">
        <f t="shared" si="2"/>
        <v>24.123</v>
      </c>
      <c r="H37" s="6">
        <f t="shared" si="3"/>
        <v>49.831</v>
      </c>
    </row>
    <row r="38" spans="1:8" ht="12.75">
      <c r="A38">
        <f>'Syötä Ilmoittautuminen'!A40</f>
        <v>31</v>
      </c>
      <c r="B38" t="str">
        <f>'Syötä Ilmoittautuminen'!B40</f>
        <v>Vismanen</v>
      </c>
      <c r="C38" t="str">
        <f>'Syötä Ilmoittautuminen'!C40</f>
        <v>Kari</v>
      </c>
      <c r="D38" s="8" t="str">
        <f>'Syötä Ilmoittautuminen'!F40</f>
        <v>M</v>
      </c>
      <c r="E38" s="20">
        <v>23.816</v>
      </c>
      <c r="F38" s="20">
        <v>23.49</v>
      </c>
      <c r="G38" s="6">
        <f t="shared" si="2"/>
        <v>23.49</v>
      </c>
      <c r="H38" s="6">
        <f t="shared" si="3"/>
        <v>47.306</v>
      </c>
    </row>
    <row r="39" spans="1:8" ht="12.75">
      <c r="A39">
        <f>'Syötä Ilmoittautuminen'!A41</f>
        <v>32</v>
      </c>
      <c r="B39" t="str">
        <f>'Syötä Ilmoittautuminen'!B41</f>
        <v>Tuominen</v>
      </c>
      <c r="C39" t="str">
        <f>'Syötä Ilmoittautuminen'!C41</f>
        <v>Tommi</v>
      </c>
      <c r="D39" s="8" t="str">
        <f>'Syötä Ilmoittautuminen'!F41</f>
        <v>M</v>
      </c>
      <c r="E39" s="20">
        <v>40.137</v>
      </c>
      <c r="F39" s="20">
        <v>27.81</v>
      </c>
      <c r="G39" s="6">
        <f t="shared" si="2"/>
        <v>27.81</v>
      </c>
      <c r="H39" s="6">
        <f t="shared" si="3"/>
        <v>67.947</v>
      </c>
    </row>
    <row r="40" spans="1:8" ht="12.75">
      <c r="A40">
        <f>'Syötä Ilmoittautuminen'!A42</f>
        <v>33</v>
      </c>
      <c r="B40" t="str">
        <f>'Syötä Ilmoittautuminen'!B42</f>
        <v>Takanen</v>
      </c>
      <c r="C40" t="str">
        <f>'Syötä Ilmoittautuminen'!C42</f>
        <v>Jari</v>
      </c>
      <c r="D40" s="8" t="str">
        <f>'Syötä Ilmoittautuminen'!F42</f>
        <v>M</v>
      </c>
      <c r="E40" s="20">
        <v>34.526</v>
      </c>
      <c r="F40" s="20">
        <v>33.939</v>
      </c>
      <c r="G40" s="6">
        <f t="shared" si="2"/>
        <v>33.939</v>
      </c>
      <c r="H40" s="6">
        <f t="shared" si="3"/>
        <v>68.465</v>
      </c>
    </row>
    <row r="41" spans="1:8" ht="12.75">
      <c r="A41">
        <f>'Syötä Ilmoittautuminen'!A43</f>
        <v>37</v>
      </c>
      <c r="B41" t="str">
        <f>'Syötä Ilmoittautuminen'!B43</f>
        <v>Peltola</v>
      </c>
      <c r="C41" t="str">
        <f>'Syötä Ilmoittautuminen'!C43</f>
        <v>Tuomas</v>
      </c>
      <c r="D41" s="8" t="str">
        <f>'Syötä Ilmoittautuminen'!F43</f>
        <v>M</v>
      </c>
      <c r="E41" s="20">
        <v>25.813</v>
      </c>
      <c r="F41" s="20">
        <v>24.896</v>
      </c>
      <c r="G41" s="6">
        <f t="shared" si="2"/>
        <v>24.896</v>
      </c>
      <c r="H41" s="6">
        <f t="shared" si="3"/>
        <v>50.709</v>
      </c>
    </row>
    <row r="42" spans="1:8" ht="12.75">
      <c r="A42">
        <f>'Syötä Ilmoittautuminen'!A44</f>
        <v>38</v>
      </c>
      <c r="B42">
        <f>'Syötä Ilmoittautuminen'!B44</f>
        <v>0</v>
      </c>
      <c r="C42">
        <f>'Syötä Ilmoittautuminen'!C44</f>
        <v>0</v>
      </c>
      <c r="D42" s="8">
        <f>'Syötä Ilmoittautuminen'!F44</f>
        <v>0</v>
      </c>
      <c r="E42" s="20"/>
      <c r="F42" s="20"/>
      <c r="G42" s="6">
        <f aca="true" t="shared" si="4" ref="G42:G105">MIN(E42:F42)</f>
        <v>0</v>
      </c>
      <c r="H42" s="6">
        <f aca="true" t="shared" si="5" ref="H42:H105">E42+F42</f>
        <v>0</v>
      </c>
    </row>
    <row r="43" spans="1:8" ht="12.75">
      <c r="A43">
        <f>'Syötä Ilmoittautuminen'!A45</f>
        <v>39</v>
      </c>
      <c r="B43">
        <f>'Syötä Ilmoittautuminen'!B45</f>
        <v>0</v>
      </c>
      <c r="C43">
        <f>'Syötä Ilmoittautuminen'!C45</f>
        <v>0</v>
      </c>
      <c r="D43" s="8">
        <f>'Syötä Ilmoittautuminen'!F45</f>
        <v>0</v>
      </c>
      <c r="E43" s="20"/>
      <c r="F43" s="20"/>
      <c r="G43" s="6">
        <f t="shared" si="4"/>
        <v>0</v>
      </c>
      <c r="H43" s="6">
        <f t="shared" si="5"/>
        <v>0</v>
      </c>
    </row>
    <row r="44" spans="1:8" ht="12.75">
      <c r="A44">
        <f>'Syötä Ilmoittautuminen'!A46</f>
        <v>40</v>
      </c>
      <c r="B44">
        <f>'Syötä Ilmoittautuminen'!B46</f>
        <v>0</v>
      </c>
      <c r="C44">
        <f>'Syötä Ilmoittautuminen'!C46</f>
        <v>0</v>
      </c>
      <c r="D44" s="8">
        <f>'Syötä Ilmoittautuminen'!F46</f>
        <v>0</v>
      </c>
      <c r="E44" s="20"/>
      <c r="F44" s="20"/>
      <c r="G44" s="6">
        <f t="shared" si="4"/>
        <v>0</v>
      </c>
      <c r="H44" s="6">
        <f t="shared" si="5"/>
        <v>0</v>
      </c>
    </row>
    <row r="45" spans="1:8" ht="12.75">
      <c r="A45">
        <f>'Syötä Ilmoittautuminen'!A47</f>
        <v>41</v>
      </c>
      <c r="B45">
        <f>'Syötä Ilmoittautuminen'!B47</f>
        <v>0</v>
      </c>
      <c r="C45">
        <f>'Syötä Ilmoittautuminen'!C47</f>
        <v>0</v>
      </c>
      <c r="D45" s="8">
        <f>'Syötä Ilmoittautuminen'!F47</f>
        <v>0</v>
      </c>
      <c r="E45" s="20"/>
      <c r="F45" s="20"/>
      <c r="G45" s="6">
        <f t="shared" si="4"/>
        <v>0</v>
      </c>
      <c r="H45" s="6">
        <f t="shared" si="5"/>
        <v>0</v>
      </c>
    </row>
    <row r="46" spans="1:8" ht="12.75">
      <c r="A46">
        <f>'Syötä Ilmoittautuminen'!A48</f>
        <v>42</v>
      </c>
      <c r="B46">
        <f>'Syötä Ilmoittautuminen'!B48</f>
        <v>0</v>
      </c>
      <c r="C46">
        <f>'Syötä Ilmoittautuminen'!C48</f>
        <v>0</v>
      </c>
      <c r="D46" s="8">
        <f>'Syötä Ilmoittautuminen'!F48</f>
        <v>0</v>
      </c>
      <c r="E46" s="20"/>
      <c r="F46" s="20"/>
      <c r="G46" s="6">
        <f t="shared" si="4"/>
        <v>0</v>
      </c>
      <c r="H46" s="6">
        <f t="shared" si="5"/>
        <v>0</v>
      </c>
    </row>
    <row r="47" spans="1:8" ht="12.75">
      <c r="A47">
        <f>'Syötä Ilmoittautuminen'!A49</f>
        <v>43</v>
      </c>
      <c r="B47">
        <f>'Syötä Ilmoittautuminen'!B49</f>
        <v>0</v>
      </c>
      <c r="C47">
        <f>'Syötä Ilmoittautuminen'!C49</f>
        <v>0</v>
      </c>
      <c r="D47" s="8">
        <f>'Syötä Ilmoittautuminen'!F49</f>
        <v>0</v>
      </c>
      <c r="E47" s="20"/>
      <c r="F47" s="20"/>
      <c r="G47" s="6">
        <f t="shared" si="4"/>
        <v>0</v>
      </c>
      <c r="H47" s="6">
        <f t="shared" si="5"/>
        <v>0</v>
      </c>
    </row>
    <row r="48" spans="1:8" ht="12.75">
      <c r="A48">
        <f>'Syötä Ilmoittautuminen'!A50</f>
        <v>44</v>
      </c>
      <c r="B48">
        <f>'Syötä Ilmoittautuminen'!B50</f>
        <v>0</v>
      </c>
      <c r="C48">
        <f>'Syötä Ilmoittautuminen'!C50</f>
        <v>0</v>
      </c>
      <c r="D48" s="8">
        <f>'Syötä Ilmoittautuminen'!F50</f>
        <v>0</v>
      </c>
      <c r="E48" s="20"/>
      <c r="F48" s="20"/>
      <c r="G48" s="6">
        <f t="shared" si="4"/>
        <v>0</v>
      </c>
      <c r="H48" s="6">
        <f t="shared" si="5"/>
        <v>0</v>
      </c>
    </row>
    <row r="49" spans="1:8" ht="12.75">
      <c r="A49">
        <f>'Syötä Ilmoittautuminen'!A51</f>
        <v>45</v>
      </c>
      <c r="B49">
        <f>'Syötä Ilmoittautuminen'!B51</f>
        <v>0</v>
      </c>
      <c r="C49">
        <f>'Syötä Ilmoittautuminen'!C51</f>
        <v>0</v>
      </c>
      <c r="D49" s="8">
        <f>'Syötä Ilmoittautuminen'!F51</f>
        <v>0</v>
      </c>
      <c r="E49" s="20"/>
      <c r="F49" s="20"/>
      <c r="G49" s="6">
        <f t="shared" si="4"/>
        <v>0</v>
      </c>
      <c r="H49" s="6">
        <f t="shared" si="5"/>
        <v>0</v>
      </c>
    </row>
    <row r="50" spans="1:8" ht="12.75">
      <c r="A50">
        <f>'Syötä Ilmoittautuminen'!A52</f>
        <v>46</v>
      </c>
      <c r="B50">
        <f>'Syötä Ilmoittautuminen'!B52</f>
        <v>0</v>
      </c>
      <c r="C50">
        <f>'Syötä Ilmoittautuminen'!C52</f>
        <v>0</v>
      </c>
      <c r="D50" s="8">
        <f>'Syötä Ilmoittautuminen'!F52</f>
        <v>0</v>
      </c>
      <c r="E50" s="20"/>
      <c r="F50" s="20"/>
      <c r="G50" s="6">
        <f t="shared" si="4"/>
        <v>0</v>
      </c>
      <c r="H50" s="6">
        <f t="shared" si="5"/>
        <v>0</v>
      </c>
    </row>
    <row r="51" spans="1:8" ht="12.75">
      <c r="A51">
        <f>'Syötä Ilmoittautuminen'!A53</f>
        <v>47</v>
      </c>
      <c r="B51">
        <f>'Syötä Ilmoittautuminen'!B53</f>
        <v>0</v>
      </c>
      <c r="C51">
        <f>'Syötä Ilmoittautuminen'!C53</f>
        <v>0</v>
      </c>
      <c r="D51" s="8">
        <f>'Syötä Ilmoittautuminen'!F53</f>
        <v>0</v>
      </c>
      <c r="E51" s="20"/>
      <c r="F51" s="20"/>
      <c r="G51" s="6">
        <f t="shared" si="4"/>
        <v>0</v>
      </c>
      <c r="H51" s="6">
        <f t="shared" si="5"/>
        <v>0</v>
      </c>
    </row>
    <row r="52" spans="1:8" ht="12.75">
      <c r="A52">
        <f>'Syötä Ilmoittautuminen'!A54</f>
        <v>48</v>
      </c>
      <c r="B52">
        <f>'Syötä Ilmoittautuminen'!B54</f>
        <v>0</v>
      </c>
      <c r="C52">
        <f>'Syötä Ilmoittautuminen'!C54</f>
        <v>0</v>
      </c>
      <c r="D52" s="8">
        <f>'Syötä Ilmoittautuminen'!F54</f>
        <v>0</v>
      </c>
      <c r="E52" s="20"/>
      <c r="F52" s="20"/>
      <c r="G52" s="6">
        <f t="shared" si="4"/>
        <v>0</v>
      </c>
      <c r="H52" s="6">
        <f t="shared" si="5"/>
        <v>0</v>
      </c>
    </row>
    <row r="53" spans="1:8" ht="12.75">
      <c r="A53">
        <f>'Syötä Ilmoittautuminen'!A55</f>
        <v>49</v>
      </c>
      <c r="B53">
        <f>'Syötä Ilmoittautuminen'!B55</f>
        <v>0</v>
      </c>
      <c r="C53">
        <f>'Syötä Ilmoittautuminen'!C55</f>
        <v>0</v>
      </c>
      <c r="D53" s="8">
        <f>'Syötä Ilmoittautuminen'!F55</f>
        <v>0</v>
      </c>
      <c r="E53" s="20"/>
      <c r="F53" s="20"/>
      <c r="G53" s="6">
        <f t="shared" si="4"/>
        <v>0</v>
      </c>
      <c r="H53" s="6">
        <f t="shared" si="5"/>
        <v>0</v>
      </c>
    </row>
    <row r="54" spans="1:8" ht="12.75">
      <c r="A54">
        <f>'Syötä Ilmoittautuminen'!A56</f>
        <v>50</v>
      </c>
      <c r="B54">
        <f>'Syötä Ilmoittautuminen'!B56</f>
        <v>0</v>
      </c>
      <c r="C54">
        <f>'Syötä Ilmoittautuminen'!C56</f>
        <v>0</v>
      </c>
      <c r="D54" s="8">
        <f>'Syötä Ilmoittautuminen'!F56</f>
        <v>0</v>
      </c>
      <c r="E54" s="20"/>
      <c r="F54" s="20"/>
      <c r="G54" s="6">
        <f t="shared" si="4"/>
        <v>0</v>
      </c>
      <c r="H54" s="6">
        <f t="shared" si="5"/>
        <v>0</v>
      </c>
    </row>
    <row r="55" spans="1:8" ht="12.75">
      <c r="A55">
        <f>'Syötä Ilmoittautuminen'!A57</f>
        <v>51</v>
      </c>
      <c r="B55">
        <f>'Syötä Ilmoittautuminen'!B57</f>
        <v>0</v>
      </c>
      <c r="C55">
        <f>'Syötä Ilmoittautuminen'!C57</f>
        <v>0</v>
      </c>
      <c r="D55" s="8">
        <f>'Syötä Ilmoittautuminen'!F57</f>
        <v>0</v>
      </c>
      <c r="E55" s="20"/>
      <c r="F55" s="20"/>
      <c r="G55" s="6">
        <f t="shared" si="4"/>
        <v>0</v>
      </c>
      <c r="H55" s="6">
        <f t="shared" si="5"/>
        <v>0</v>
      </c>
    </row>
    <row r="56" spans="1:8" ht="12.75">
      <c r="A56">
        <f>'Syötä Ilmoittautuminen'!A58</f>
        <v>52</v>
      </c>
      <c r="B56">
        <f>'Syötä Ilmoittautuminen'!B58</f>
        <v>0</v>
      </c>
      <c r="C56">
        <f>'Syötä Ilmoittautuminen'!C58</f>
        <v>0</v>
      </c>
      <c r="D56" s="8">
        <f>'Syötä Ilmoittautuminen'!F58</f>
        <v>0</v>
      </c>
      <c r="E56" s="20"/>
      <c r="F56" s="20"/>
      <c r="G56" s="6">
        <f t="shared" si="4"/>
        <v>0</v>
      </c>
      <c r="H56" s="6">
        <f t="shared" si="5"/>
        <v>0</v>
      </c>
    </row>
    <row r="57" spans="1:8" ht="12.75">
      <c r="A57">
        <f>'Syötä Ilmoittautuminen'!A59</f>
        <v>53</v>
      </c>
      <c r="B57">
        <f>'Syötä Ilmoittautuminen'!B59</f>
        <v>0</v>
      </c>
      <c r="C57">
        <f>'Syötä Ilmoittautuminen'!C59</f>
        <v>0</v>
      </c>
      <c r="D57" s="8">
        <f>'Syötä Ilmoittautuminen'!F59</f>
        <v>0</v>
      </c>
      <c r="E57" s="20"/>
      <c r="F57" s="20"/>
      <c r="G57" s="6">
        <f t="shared" si="4"/>
        <v>0</v>
      </c>
      <c r="H57" s="6">
        <f t="shared" si="5"/>
        <v>0</v>
      </c>
    </row>
    <row r="58" spans="1:8" ht="12.75">
      <c r="A58">
        <f>'Syötä Ilmoittautuminen'!A60</f>
        <v>54</v>
      </c>
      <c r="B58">
        <f>'Syötä Ilmoittautuminen'!B60</f>
        <v>0</v>
      </c>
      <c r="C58">
        <f>'Syötä Ilmoittautuminen'!C60</f>
        <v>0</v>
      </c>
      <c r="D58" s="8">
        <f>'Syötä Ilmoittautuminen'!F60</f>
        <v>0</v>
      </c>
      <c r="E58" s="20"/>
      <c r="F58" s="20"/>
      <c r="G58" s="6">
        <f t="shared" si="4"/>
        <v>0</v>
      </c>
      <c r="H58" s="6">
        <f t="shared" si="5"/>
        <v>0</v>
      </c>
    </row>
    <row r="59" spans="1:8" ht="12.75">
      <c r="A59">
        <f>'Syötä Ilmoittautuminen'!A61</f>
        <v>55</v>
      </c>
      <c r="B59">
        <f>'Syötä Ilmoittautuminen'!B61</f>
        <v>0</v>
      </c>
      <c r="C59">
        <f>'Syötä Ilmoittautuminen'!C61</f>
        <v>0</v>
      </c>
      <c r="D59" s="8">
        <f>'Syötä Ilmoittautuminen'!F61</f>
        <v>0</v>
      </c>
      <c r="E59" s="20"/>
      <c r="F59" s="20"/>
      <c r="G59" s="6">
        <f t="shared" si="4"/>
        <v>0</v>
      </c>
      <c r="H59" s="6">
        <f t="shared" si="5"/>
        <v>0</v>
      </c>
    </row>
    <row r="60" spans="1:8" ht="12.75">
      <c r="A60">
        <f>'Syötä Ilmoittautuminen'!A62</f>
        <v>56</v>
      </c>
      <c r="B60">
        <f>'Syötä Ilmoittautuminen'!B62</f>
        <v>0</v>
      </c>
      <c r="C60">
        <f>'Syötä Ilmoittautuminen'!C62</f>
        <v>0</v>
      </c>
      <c r="D60" s="8">
        <f>'Syötä Ilmoittautuminen'!F62</f>
        <v>0</v>
      </c>
      <c r="E60" s="20"/>
      <c r="F60" s="20"/>
      <c r="G60" s="6">
        <f t="shared" si="4"/>
        <v>0</v>
      </c>
      <c r="H60" s="6">
        <f t="shared" si="5"/>
        <v>0</v>
      </c>
    </row>
    <row r="61" spans="1:8" ht="12.75">
      <c r="A61">
        <f>'Syötä Ilmoittautuminen'!A63</f>
        <v>57</v>
      </c>
      <c r="B61">
        <f>'Syötä Ilmoittautuminen'!B63</f>
        <v>0</v>
      </c>
      <c r="C61">
        <f>'Syötä Ilmoittautuminen'!C63</f>
        <v>0</v>
      </c>
      <c r="D61" s="8">
        <f>'Syötä Ilmoittautuminen'!F63</f>
        <v>0</v>
      </c>
      <c r="E61" s="20"/>
      <c r="F61" s="20"/>
      <c r="G61" s="6">
        <f t="shared" si="4"/>
        <v>0</v>
      </c>
      <c r="H61" s="6">
        <f t="shared" si="5"/>
        <v>0</v>
      </c>
    </row>
    <row r="62" spans="1:8" ht="12.75">
      <c r="A62">
        <f>'Syötä Ilmoittautuminen'!A64</f>
        <v>58</v>
      </c>
      <c r="B62">
        <f>'Syötä Ilmoittautuminen'!B64</f>
        <v>0</v>
      </c>
      <c r="C62">
        <f>'Syötä Ilmoittautuminen'!C64</f>
        <v>0</v>
      </c>
      <c r="D62" s="8">
        <f>'Syötä Ilmoittautuminen'!F64</f>
        <v>0</v>
      </c>
      <c r="E62" s="20"/>
      <c r="F62" s="20"/>
      <c r="G62" s="6">
        <f t="shared" si="4"/>
        <v>0</v>
      </c>
      <c r="H62" s="6">
        <f t="shared" si="5"/>
        <v>0</v>
      </c>
    </row>
    <row r="63" spans="1:8" ht="12.75">
      <c r="A63">
        <f>'Syötä Ilmoittautuminen'!A65</f>
        <v>59</v>
      </c>
      <c r="B63">
        <f>'Syötä Ilmoittautuminen'!B65</f>
        <v>0</v>
      </c>
      <c r="C63">
        <f>'Syötä Ilmoittautuminen'!C65</f>
        <v>0</v>
      </c>
      <c r="D63" s="8">
        <f>'Syötä Ilmoittautuminen'!F65</f>
        <v>0</v>
      </c>
      <c r="E63" s="20"/>
      <c r="F63" s="20"/>
      <c r="G63" s="6">
        <f t="shared" si="4"/>
        <v>0</v>
      </c>
      <c r="H63" s="6">
        <f t="shared" si="5"/>
        <v>0</v>
      </c>
    </row>
    <row r="64" spans="1:8" ht="12.75">
      <c r="A64">
        <f>'Syötä Ilmoittautuminen'!A66</f>
        <v>60</v>
      </c>
      <c r="B64">
        <f>'Syötä Ilmoittautuminen'!B66</f>
        <v>0</v>
      </c>
      <c r="C64">
        <f>'Syötä Ilmoittautuminen'!C66</f>
        <v>0</v>
      </c>
      <c r="D64" s="8">
        <f>'Syötä Ilmoittautuminen'!F66</f>
        <v>0</v>
      </c>
      <c r="E64" s="20"/>
      <c r="F64" s="20"/>
      <c r="G64" s="6">
        <f t="shared" si="4"/>
        <v>0</v>
      </c>
      <c r="H64" s="6">
        <f t="shared" si="5"/>
        <v>0</v>
      </c>
    </row>
    <row r="65" spans="1:8" ht="12.75">
      <c r="A65">
        <f>'Syötä Ilmoittautuminen'!A67</f>
        <v>61</v>
      </c>
      <c r="B65">
        <f>'Syötä Ilmoittautuminen'!B67</f>
        <v>0</v>
      </c>
      <c r="C65">
        <f>'Syötä Ilmoittautuminen'!C67</f>
        <v>0</v>
      </c>
      <c r="D65" s="8">
        <f>'Syötä Ilmoittautuminen'!F67</f>
        <v>0</v>
      </c>
      <c r="E65" s="20"/>
      <c r="F65" s="20"/>
      <c r="G65" s="6">
        <f t="shared" si="4"/>
        <v>0</v>
      </c>
      <c r="H65" s="6">
        <f t="shared" si="5"/>
        <v>0</v>
      </c>
    </row>
    <row r="66" spans="1:8" ht="12.75">
      <c r="A66">
        <f>'Syötä Ilmoittautuminen'!A68</f>
        <v>62</v>
      </c>
      <c r="B66">
        <f>'Syötä Ilmoittautuminen'!B68</f>
        <v>0</v>
      </c>
      <c r="C66">
        <f>'Syötä Ilmoittautuminen'!C68</f>
        <v>0</v>
      </c>
      <c r="D66" s="8">
        <f>'Syötä Ilmoittautuminen'!F68</f>
        <v>0</v>
      </c>
      <c r="E66" s="20"/>
      <c r="F66" s="20"/>
      <c r="G66" s="6">
        <f t="shared" si="4"/>
        <v>0</v>
      </c>
      <c r="H66" s="6">
        <f t="shared" si="5"/>
        <v>0</v>
      </c>
    </row>
    <row r="67" spans="1:8" ht="12.75">
      <c r="A67">
        <f>'Syötä Ilmoittautuminen'!A69</f>
        <v>63</v>
      </c>
      <c r="B67">
        <f>'Syötä Ilmoittautuminen'!B69</f>
        <v>0</v>
      </c>
      <c r="C67">
        <f>'Syötä Ilmoittautuminen'!C69</f>
        <v>0</v>
      </c>
      <c r="D67" s="8">
        <f>'Syötä Ilmoittautuminen'!F69</f>
        <v>0</v>
      </c>
      <c r="E67" s="20"/>
      <c r="F67" s="20"/>
      <c r="G67" s="6">
        <f t="shared" si="4"/>
        <v>0</v>
      </c>
      <c r="H67" s="6">
        <f t="shared" si="5"/>
        <v>0</v>
      </c>
    </row>
    <row r="68" spans="1:8" ht="12.75">
      <c r="A68">
        <f>'Syötä Ilmoittautuminen'!A70</f>
        <v>64</v>
      </c>
      <c r="B68">
        <f>'Syötä Ilmoittautuminen'!B70</f>
        <v>0</v>
      </c>
      <c r="C68">
        <f>'Syötä Ilmoittautuminen'!C70</f>
        <v>0</v>
      </c>
      <c r="D68" s="8">
        <f>'Syötä Ilmoittautuminen'!F70</f>
        <v>0</v>
      </c>
      <c r="E68" s="20"/>
      <c r="F68" s="20"/>
      <c r="G68" s="6">
        <f t="shared" si="4"/>
        <v>0</v>
      </c>
      <c r="H68" s="6">
        <f t="shared" si="5"/>
        <v>0</v>
      </c>
    </row>
    <row r="69" spans="1:8" ht="12.75">
      <c r="A69">
        <f>'Syötä Ilmoittautuminen'!A71</f>
        <v>65</v>
      </c>
      <c r="B69">
        <f>'Syötä Ilmoittautuminen'!B71</f>
        <v>0</v>
      </c>
      <c r="C69">
        <f>'Syötä Ilmoittautuminen'!C71</f>
        <v>0</v>
      </c>
      <c r="D69" s="8">
        <f>'Syötä Ilmoittautuminen'!F71</f>
        <v>0</v>
      </c>
      <c r="E69" s="20"/>
      <c r="F69" s="20"/>
      <c r="G69" s="6">
        <f t="shared" si="4"/>
        <v>0</v>
      </c>
      <c r="H69" s="6">
        <f t="shared" si="5"/>
        <v>0</v>
      </c>
    </row>
    <row r="70" spans="1:8" ht="12.75">
      <c r="A70">
        <f>'Syötä Ilmoittautuminen'!A72</f>
        <v>66</v>
      </c>
      <c r="B70">
        <f>'Syötä Ilmoittautuminen'!B72</f>
        <v>0</v>
      </c>
      <c r="C70">
        <f>'Syötä Ilmoittautuminen'!C72</f>
        <v>0</v>
      </c>
      <c r="D70" s="8">
        <f>'Syötä Ilmoittautuminen'!F72</f>
        <v>0</v>
      </c>
      <c r="E70" s="20"/>
      <c r="F70" s="20"/>
      <c r="G70" s="6">
        <f t="shared" si="4"/>
        <v>0</v>
      </c>
      <c r="H70" s="6">
        <f t="shared" si="5"/>
        <v>0</v>
      </c>
    </row>
    <row r="71" spans="1:8" ht="12.75">
      <c r="A71">
        <f>'Syötä Ilmoittautuminen'!A73</f>
        <v>67</v>
      </c>
      <c r="B71">
        <f>'Syötä Ilmoittautuminen'!B73</f>
        <v>0</v>
      </c>
      <c r="C71">
        <f>'Syötä Ilmoittautuminen'!C73</f>
        <v>0</v>
      </c>
      <c r="D71" s="8">
        <f>'Syötä Ilmoittautuminen'!F73</f>
        <v>0</v>
      </c>
      <c r="E71" s="20"/>
      <c r="F71" s="20"/>
      <c r="G71" s="6">
        <f t="shared" si="4"/>
        <v>0</v>
      </c>
      <c r="H71" s="6">
        <f t="shared" si="5"/>
        <v>0</v>
      </c>
    </row>
    <row r="72" spans="1:8" ht="12.75">
      <c r="A72">
        <f>'Syötä Ilmoittautuminen'!A74</f>
        <v>68</v>
      </c>
      <c r="B72">
        <f>'Syötä Ilmoittautuminen'!B74</f>
        <v>0</v>
      </c>
      <c r="C72">
        <f>'Syötä Ilmoittautuminen'!C74</f>
        <v>0</v>
      </c>
      <c r="D72" s="8">
        <f>'Syötä Ilmoittautuminen'!F74</f>
        <v>0</v>
      </c>
      <c r="E72" s="20"/>
      <c r="F72" s="20"/>
      <c r="G72" s="6">
        <f t="shared" si="4"/>
        <v>0</v>
      </c>
      <c r="H72" s="6">
        <f t="shared" si="5"/>
        <v>0</v>
      </c>
    </row>
    <row r="73" spans="1:8" ht="12.75">
      <c r="A73">
        <f>'Syötä Ilmoittautuminen'!A75</f>
        <v>69</v>
      </c>
      <c r="B73">
        <f>'Syötä Ilmoittautuminen'!B75</f>
        <v>0</v>
      </c>
      <c r="C73">
        <f>'Syötä Ilmoittautuminen'!C75</f>
        <v>0</v>
      </c>
      <c r="D73" s="8">
        <f>'Syötä Ilmoittautuminen'!F75</f>
        <v>0</v>
      </c>
      <c r="E73" s="20"/>
      <c r="F73" s="20"/>
      <c r="G73" s="6">
        <f t="shared" si="4"/>
        <v>0</v>
      </c>
      <c r="H73" s="6">
        <f t="shared" si="5"/>
        <v>0</v>
      </c>
    </row>
    <row r="74" spans="1:8" ht="12.75">
      <c r="A74">
        <f>'Syötä Ilmoittautuminen'!A76</f>
        <v>70</v>
      </c>
      <c r="B74">
        <f>'Syötä Ilmoittautuminen'!B76</f>
        <v>0</v>
      </c>
      <c r="C74">
        <f>'Syötä Ilmoittautuminen'!C76</f>
        <v>0</v>
      </c>
      <c r="D74" s="8">
        <f>'Syötä Ilmoittautuminen'!F76</f>
        <v>0</v>
      </c>
      <c r="E74" s="20"/>
      <c r="F74" s="20"/>
      <c r="G74" s="6">
        <f t="shared" si="4"/>
        <v>0</v>
      </c>
      <c r="H74" s="6">
        <f t="shared" si="5"/>
        <v>0</v>
      </c>
    </row>
    <row r="75" spans="1:8" ht="12.75">
      <c r="A75">
        <f>'Syötä Ilmoittautuminen'!A77</f>
        <v>71</v>
      </c>
      <c r="B75">
        <f>'Syötä Ilmoittautuminen'!B77</f>
        <v>0</v>
      </c>
      <c r="C75">
        <f>'Syötä Ilmoittautuminen'!C77</f>
        <v>0</v>
      </c>
      <c r="D75" s="8">
        <f>'Syötä Ilmoittautuminen'!F77</f>
        <v>0</v>
      </c>
      <c r="E75" s="20"/>
      <c r="F75" s="20"/>
      <c r="G75" s="6">
        <f t="shared" si="4"/>
        <v>0</v>
      </c>
      <c r="H75" s="6">
        <f t="shared" si="5"/>
        <v>0</v>
      </c>
    </row>
    <row r="76" spans="1:8" ht="12.75">
      <c r="A76">
        <f>'Syötä Ilmoittautuminen'!A78</f>
        <v>72</v>
      </c>
      <c r="B76">
        <f>'Syötä Ilmoittautuminen'!B78</f>
        <v>0</v>
      </c>
      <c r="C76">
        <f>'Syötä Ilmoittautuminen'!C78</f>
        <v>0</v>
      </c>
      <c r="D76" s="8">
        <f>'Syötä Ilmoittautuminen'!F78</f>
        <v>0</v>
      </c>
      <c r="E76" s="20"/>
      <c r="F76" s="20"/>
      <c r="G76" s="6">
        <f t="shared" si="4"/>
        <v>0</v>
      </c>
      <c r="H76" s="6">
        <f t="shared" si="5"/>
        <v>0</v>
      </c>
    </row>
    <row r="77" spans="1:8" ht="12.75">
      <c r="A77">
        <f>'Syötä Ilmoittautuminen'!A79</f>
        <v>73</v>
      </c>
      <c r="B77">
        <f>'Syötä Ilmoittautuminen'!B79</f>
        <v>0</v>
      </c>
      <c r="C77">
        <f>'Syötä Ilmoittautuminen'!C79</f>
        <v>0</v>
      </c>
      <c r="D77" s="8">
        <f>'Syötä Ilmoittautuminen'!F79</f>
        <v>0</v>
      </c>
      <c r="E77" s="20"/>
      <c r="F77" s="20"/>
      <c r="G77" s="6">
        <f t="shared" si="4"/>
        <v>0</v>
      </c>
      <c r="H77" s="6">
        <f t="shared" si="5"/>
        <v>0</v>
      </c>
    </row>
    <row r="78" spans="1:8" ht="12.75">
      <c r="A78">
        <f>'Syötä Ilmoittautuminen'!A80</f>
        <v>74</v>
      </c>
      <c r="B78">
        <f>'Syötä Ilmoittautuminen'!B80</f>
        <v>0</v>
      </c>
      <c r="C78">
        <f>'Syötä Ilmoittautuminen'!C80</f>
        <v>0</v>
      </c>
      <c r="D78" s="8">
        <f>'Syötä Ilmoittautuminen'!F80</f>
        <v>0</v>
      </c>
      <c r="E78" s="20"/>
      <c r="F78" s="20"/>
      <c r="G78" s="6">
        <f t="shared" si="4"/>
        <v>0</v>
      </c>
      <c r="H78" s="6">
        <f t="shared" si="5"/>
        <v>0</v>
      </c>
    </row>
    <row r="79" spans="1:8" ht="12.75">
      <c r="A79">
        <f>'Syötä Ilmoittautuminen'!A81</f>
        <v>75</v>
      </c>
      <c r="B79">
        <f>'Syötä Ilmoittautuminen'!B81</f>
        <v>0</v>
      </c>
      <c r="C79">
        <f>'Syötä Ilmoittautuminen'!C81</f>
        <v>0</v>
      </c>
      <c r="D79" s="8">
        <f>'Syötä Ilmoittautuminen'!F81</f>
        <v>0</v>
      </c>
      <c r="E79" s="20"/>
      <c r="F79" s="20"/>
      <c r="G79" s="6">
        <f t="shared" si="4"/>
        <v>0</v>
      </c>
      <c r="H79" s="6">
        <f t="shared" si="5"/>
        <v>0</v>
      </c>
    </row>
    <row r="80" spans="1:8" ht="12.75">
      <c r="A80">
        <f>'Syötä Ilmoittautuminen'!A82</f>
        <v>76</v>
      </c>
      <c r="B80">
        <f>'Syötä Ilmoittautuminen'!B82</f>
        <v>0</v>
      </c>
      <c r="C80">
        <f>'Syötä Ilmoittautuminen'!C82</f>
        <v>0</v>
      </c>
      <c r="D80" s="8">
        <f>'Syötä Ilmoittautuminen'!F82</f>
        <v>0</v>
      </c>
      <c r="E80" s="20"/>
      <c r="F80" s="20"/>
      <c r="G80" s="6">
        <f t="shared" si="4"/>
        <v>0</v>
      </c>
      <c r="H80" s="6">
        <f t="shared" si="5"/>
        <v>0</v>
      </c>
    </row>
    <row r="81" spans="1:8" ht="12.75">
      <c r="A81">
        <f>'Syötä Ilmoittautuminen'!A83</f>
        <v>77</v>
      </c>
      <c r="B81">
        <f>'Syötä Ilmoittautuminen'!B83</f>
        <v>0</v>
      </c>
      <c r="C81">
        <f>'Syötä Ilmoittautuminen'!C83</f>
        <v>0</v>
      </c>
      <c r="D81" s="8">
        <f>'Syötä Ilmoittautuminen'!F83</f>
        <v>0</v>
      </c>
      <c r="E81" s="20"/>
      <c r="F81" s="20"/>
      <c r="G81" s="6">
        <f t="shared" si="4"/>
        <v>0</v>
      </c>
      <c r="H81" s="6">
        <f t="shared" si="5"/>
        <v>0</v>
      </c>
    </row>
    <row r="82" spans="1:8" ht="12.75">
      <c r="A82">
        <f>'Syötä Ilmoittautuminen'!A84</f>
        <v>78</v>
      </c>
      <c r="B82">
        <f>'Syötä Ilmoittautuminen'!B84</f>
        <v>0</v>
      </c>
      <c r="C82">
        <f>'Syötä Ilmoittautuminen'!C84</f>
        <v>0</v>
      </c>
      <c r="D82" s="8">
        <f>'Syötä Ilmoittautuminen'!F84</f>
        <v>0</v>
      </c>
      <c r="E82" s="20"/>
      <c r="F82" s="20"/>
      <c r="G82" s="6">
        <f t="shared" si="4"/>
        <v>0</v>
      </c>
      <c r="H82" s="6">
        <f t="shared" si="5"/>
        <v>0</v>
      </c>
    </row>
    <row r="83" spans="1:8" ht="12.75">
      <c r="A83">
        <f>'Syötä Ilmoittautuminen'!A85</f>
        <v>79</v>
      </c>
      <c r="B83">
        <f>'Syötä Ilmoittautuminen'!B85</f>
        <v>0</v>
      </c>
      <c r="C83">
        <f>'Syötä Ilmoittautuminen'!C85</f>
        <v>0</v>
      </c>
      <c r="D83" s="8">
        <f>'Syötä Ilmoittautuminen'!F85</f>
        <v>0</v>
      </c>
      <c r="E83" s="20"/>
      <c r="F83" s="20"/>
      <c r="G83" s="6">
        <f t="shared" si="4"/>
        <v>0</v>
      </c>
      <c r="H83" s="6">
        <f t="shared" si="5"/>
        <v>0</v>
      </c>
    </row>
    <row r="84" spans="1:8" ht="12.75">
      <c r="A84">
        <f>'Syötä Ilmoittautuminen'!A86</f>
        <v>80</v>
      </c>
      <c r="B84">
        <f>'Syötä Ilmoittautuminen'!B86</f>
        <v>0</v>
      </c>
      <c r="C84">
        <f>'Syötä Ilmoittautuminen'!C86</f>
        <v>0</v>
      </c>
      <c r="D84" s="8">
        <f>'Syötä Ilmoittautuminen'!F86</f>
        <v>0</v>
      </c>
      <c r="E84" s="20"/>
      <c r="F84" s="20"/>
      <c r="G84" s="6">
        <f t="shared" si="4"/>
        <v>0</v>
      </c>
      <c r="H84" s="6">
        <f t="shared" si="5"/>
        <v>0</v>
      </c>
    </row>
    <row r="85" spans="1:8" ht="12.75">
      <c r="A85">
        <f>'Syötä Ilmoittautuminen'!A87</f>
        <v>81</v>
      </c>
      <c r="B85">
        <f>'Syötä Ilmoittautuminen'!B87</f>
        <v>0</v>
      </c>
      <c r="C85">
        <f>'Syötä Ilmoittautuminen'!C87</f>
        <v>0</v>
      </c>
      <c r="D85" s="8">
        <f>'Syötä Ilmoittautuminen'!F87</f>
        <v>0</v>
      </c>
      <c r="E85" s="20"/>
      <c r="F85" s="20"/>
      <c r="G85" s="6">
        <f t="shared" si="4"/>
        <v>0</v>
      </c>
      <c r="H85" s="6">
        <f t="shared" si="5"/>
        <v>0</v>
      </c>
    </row>
    <row r="86" spans="1:8" ht="12.75">
      <c r="A86">
        <f>'Syötä Ilmoittautuminen'!A88</f>
        <v>82</v>
      </c>
      <c r="B86">
        <f>'Syötä Ilmoittautuminen'!B88</f>
        <v>0</v>
      </c>
      <c r="C86">
        <f>'Syötä Ilmoittautuminen'!C88</f>
        <v>0</v>
      </c>
      <c r="D86" s="8">
        <f>'Syötä Ilmoittautuminen'!F88</f>
        <v>0</v>
      </c>
      <c r="E86" s="20"/>
      <c r="F86" s="20"/>
      <c r="G86" s="6">
        <f t="shared" si="4"/>
        <v>0</v>
      </c>
      <c r="H86" s="6">
        <f t="shared" si="5"/>
        <v>0</v>
      </c>
    </row>
    <row r="87" spans="1:8" ht="12.75">
      <c r="A87">
        <f>'Syötä Ilmoittautuminen'!A89</f>
        <v>83</v>
      </c>
      <c r="B87">
        <f>'Syötä Ilmoittautuminen'!B89</f>
        <v>0</v>
      </c>
      <c r="C87">
        <f>'Syötä Ilmoittautuminen'!C89</f>
        <v>0</v>
      </c>
      <c r="D87" s="8">
        <f>'Syötä Ilmoittautuminen'!F89</f>
        <v>0</v>
      </c>
      <c r="E87" s="20"/>
      <c r="F87" s="20"/>
      <c r="G87" s="6">
        <f t="shared" si="4"/>
        <v>0</v>
      </c>
      <c r="H87" s="6">
        <f t="shared" si="5"/>
        <v>0</v>
      </c>
    </row>
    <row r="88" spans="1:8" ht="12.75">
      <c r="A88">
        <f>'Syötä Ilmoittautuminen'!A90</f>
        <v>84</v>
      </c>
      <c r="B88">
        <f>'Syötä Ilmoittautuminen'!B90</f>
        <v>0</v>
      </c>
      <c r="C88">
        <f>'Syötä Ilmoittautuminen'!C90</f>
        <v>0</v>
      </c>
      <c r="D88" s="8">
        <f>'Syötä Ilmoittautuminen'!F90</f>
        <v>0</v>
      </c>
      <c r="E88" s="20"/>
      <c r="F88" s="20"/>
      <c r="G88" s="6">
        <f t="shared" si="4"/>
        <v>0</v>
      </c>
      <c r="H88" s="6">
        <f t="shared" si="5"/>
        <v>0</v>
      </c>
    </row>
    <row r="89" spans="1:8" ht="12.75">
      <c r="A89">
        <f>'Syötä Ilmoittautuminen'!A91</f>
        <v>85</v>
      </c>
      <c r="B89">
        <f>'Syötä Ilmoittautuminen'!B91</f>
        <v>0</v>
      </c>
      <c r="C89">
        <f>'Syötä Ilmoittautuminen'!C91</f>
        <v>0</v>
      </c>
      <c r="D89" s="8">
        <f>'Syötä Ilmoittautuminen'!F91</f>
        <v>0</v>
      </c>
      <c r="E89" s="20"/>
      <c r="F89" s="20"/>
      <c r="G89" s="6">
        <f t="shared" si="4"/>
        <v>0</v>
      </c>
      <c r="H89" s="6">
        <f t="shared" si="5"/>
        <v>0</v>
      </c>
    </row>
    <row r="90" spans="1:8" ht="12.75">
      <c r="A90">
        <f>'Syötä Ilmoittautuminen'!A92</f>
        <v>86</v>
      </c>
      <c r="B90">
        <f>'Syötä Ilmoittautuminen'!B92</f>
        <v>0</v>
      </c>
      <c r="C90">
        <f>'Syötä Ilmoittautuminen'!C92</f>
        <v>0</v>
      </c>
      <c r="D90" s="8">
        <f>'Syötä Ilmoittautuminen'!F92</f>
        <v>0</v>
      </c>
      <c r="E90" s="20"/>
      <c r="F90" s="20"/>
      <c r="G90" s="6">
        <f t="shared" si="4"/>
        <v>0</v>
      </c>
      <c r="H90" s="6">
        <f t="shared" si="5"/>
        <v>0</v>
      </c>
    </row>
    <row r="91" spans="1:8" ht="12.75">
      <c r="A91">
        <f>'Syötä Ilmoittautuminen'!A93</f>
        <v>87</v>
      </c>
      <c r="B91">
        <f>'Syötä Ilmoittautuminen'!B93</f>
        <v>0</v>
      </c>
      <c r="C91">
        <f>'Syötä Ilmoittautuminen'!C93</f>
        <v>0</v>
      </c>
      <c r="D91" s="8">
        <f>'Syötä Ilmoittautuminen'!F93</f>
        <v>0</v>
      </c>
      <c r="E91" s="20"/>
      <c r="F91" s="20"/>
      <c r="G91" s="6">
        <f t="shared" si="4"/>
        <v>0</v>
      </c>
      <c r="H91" s="6">
        <f t="shared" si="5"/>
        <v>0</v>
      </c>
    </row>
    <row r="92" spans="1:8" ht="12.75">
      <c r="A92">
        <f>'Syötä Ilmoittautuminen'!A94</f>
        <v>88</v>
      </c>
      <c r="B92">
        <f>'Syötä Ilmoittautuminen'!B94</f>
        <v>0</v>
      </c>
      <c r="C92">
        <f>'Syötä Ilmoittautuminen'!C94</f>
        <v>0</v>
      </c>
      <c r="D92" s="8">
        <f>'Syötä Ilmoittautuminen'!F94</f>
        <v>0</v>
      </c>
      <c r="E92" s="20"/>
      <c r="F92" s="20"/>
      <c r="G92" s="6">
        <f t="shared" si="4"/>
        <v>0</v>
      </c>
      <c r="H92" s="6">
        <f t="shared" si="5"/>
        <v>0</v>
      </c>
    </row>
    <row r="93" spans="1:8" ht="12.75">
      <c r="A93">
        <f>'Syötä Ilmoittautuminen'!A95</f>
        <v>89</v>
      </c>
      <c r="B93">
        <f>'Syötä Ilmoittautuminen'!B95</f>
        <v>0</v>
      </c>
      <c r="C93">
        <f>'Syötä Ilmoittautuminen'!C95</f>
        <v>0</v>
      </c>
      <c r="D93" s="8">
        <f>'Syötä Ilmoittautuminen'!F95</f>
        <v>0</v>
      </c>
      <c r="E93" s="20"/>
      <c r="F93" s="20"/>
      <c r="G93" s="6">
        <f t="shared" si="4"/>
        <v>0</v>
      </c>
      <c r="H93" s="6">
        <f t="shared" si="5"/>
        <v>0</v>
      </c>
    </row>
    <row r="94" spans="1:8" ht="12.75">
      <c r="A94">
        <f>'Syötä Ilmoittautuminen'!A96</f>
        <v>90</v>
      </c>
      <c r="B94">
        <f>'Syötä Ilmoittautuminen'!B96</f>
        <v>0</v>
      </c>
      <c r="C94">
        <f>'Syötä Ilmoittautuminen'!C96</f>
        <v>0</v>
      </c>
      <c r="D94" s="8">
        <f>'Syötä Ilmoittautuminen'!F96</f>
        <v>0</v>
      </c>
      <c r="E94" s="20"/>
      <c r="F94" s="20"/>
      <c r="G94" s="6">
        <f t="shared" si="4"/>
        <v>0</v>
      </c>
      <c r="H94" s="6">
        <f t="shared" si="5"/>
        <v>0</v>
      </c>
    </row>
    <row r="95" spans="1:8" ht="12.75">
      <c r="A95">
        <f>'Syötä Ilmoittautuminen'!A97</f>
        <v>91</v>
      </c>
      <c r="B95">
        <f>'Syötä Ilmoittautuminen'!B97</f>
        <v>0</v>
      </c>
      <c r="C95">
        <f>'Syötä Ilmoittautuminen'!C97</f>
        <v>0</v>
      </c>
      <c r="D95" s="8">
        <f>'Syötä Ilmoittautuminen'!F97</f>
        <v>0</v>
      </c>
      <c r="E95" s="20"/>
      <c r="F95" s="20"/>
      <c r="G95" s="6">
        <f t="shared" si="4"/>
        <v>0</v>
      </c>
      <c r="H95" s="6">
        <f t="shared" si="5"/>
        <v>0</v>
      </c>
    </row>
    <row r="96" spans="1:8" ht="12.75">
      <c r="A96">
        <f>'Syötä Ilmoittautuminen'!A98</f>
        <v>92</v>
      </c>
      <c r="B96">
        <f>'Syötä Ilmoittautuminen'!B98</f>
        <v>0</v>
      </c>
      <c r="C96">
        <f>'Syötä Ilmoittautuminen'!C98</f>
        <v>0</v>
      </c>
      <c r="D96" s="8">
        <f>'Syötä Ilmoittautuminen'!F98</f>
        <v>0</v>
      </c>
      <c r="E96" s="20"/>
      <c r="F96" s="20"/>
      <c r="G96" s="6">
        <f t="shared" si="4"/>
        <v>0</v>
      </c>
      <c r="H96" s="6">
        <f t="shared" si="5"/>
        <v>0</v>
      </c>
    </row>
    <row r="97" spans="1:8" ht="12.75">
      <c r="A97">
        <f>'Syötä Ilmoittautuminen'!A99</f>
        <v>93</v>
      </c>
      <c r="B97">
        <f>'Syötä Ilmoittautuminen'!B99</f>
        <v>0</v>
      </c>
      <c r="C97">
        <f>'Syötä Ilmoittautuminen'!C99</f>
        <v>0</v>
      </c>
      <c r="D97" s="8">
        <f>'Syötä Ilmoittautuminen'!F99</f>
        <v>0</v>
      </c>
      <c r="E97" s="20"/>
      <c r="F97" s="20"/>
      <c r="G97" s="6">
        <f t="shared" si="4"/>
        <v>0</v>
      </c>
      <c r="H97" s="6">
        <f t="shared" si="5"/>
        <v>0</v>
      </c>
    </row>
    <row r="98" spans="1:8" ht="12.75">
      <c r="A98">
        <f>'Syötä Ilmoittautuminen'!A100</f>
        <v>94</v>
      </c>
      <c r="B98">
        <f>'Syötä Ilmoittautuminen'!B100</f>
        <v>0</v>
      </c>
      <c r="C98">
        <f>'Syötä Ilmoittautuminen'!C100</f>
        <v>0</v>
      </c>
      <c r="D98" s="8">
        <f>'Syötä Ilmoittautuminen'!F100</f>
        <v>0</v>
      </c>
      <c r="E98" s="20"/>
      <c r="F98" s="20"/>
      <c r="G98" s="6">
        <f t="shared" si="4"/>
        <v>0</v>
      </c>
      <c r="H98" s="6">
        <f t="shared" si="5"/>
        <v>0</v>
      </c>
    </row>
    <row r="99" spans="1:8" ht="12.75">
      <c r="A99">
        <f>'Syötä Ilmoittautuminen'!A101</f>
        <v>95</v>
      </c>
      <c r="B99">
        <f>'Syötä Ilmoittautuminen'!B101</f>
        <v>0</v>
      </c>
      <c r="C99">
        <f>'Syötä Ilmoittautuminen'!C101</f>
        <v>0</v>
      </c>
      <c r="D99" s="8">
        <f>'Syötä Ilmoittautuminen'!F101</f>
        <v>0</v>
      </c>
      <c r="E99" s="20"/>
      <c r="F99" s="20"/>
      <c r="G99" s="6">
        <f t="shared" si="4"/>
        <v>0</v>
      </c>
      <c r="H99" s="6">
        <f t="shared" si="5"/>
        <v>0</v>
      </c>
    </row>
    <row r="100" spans="1:8" ht="12.75">
      <c r="A100">
        <f>'Syötä Ilmoittautuminen'!A102</f>
        <v>96</v>
      </c>
      <c r="B100">
        <f>'Syötä Ilmoittautuminen'!B102</f>
        <v>0</v>
      </c>
      <c r="C100">
        <f>'Syötä Ilmoittautuminen'!C102</f>
        <v>0</v>
      </c>
      <c r="D100" s="8">
        <f>'Syötä Ilmoittautuminen'!F102</f>
        <v>0</v>
      </c>
      <c r="E100" s="20"/>
      <c r="F100" s="20"/>
      <c r="G100" s="6">
        <f t="shared" si="4"/>
        <v>0</v>
      </c>
      <c r="H100" s="6">
        <f t="shared" si="5"/>
        <v>0</v>
      </c>
    </row>
    <row r="101" spans="1:8" ht="12.75">
      <c r="A101">
        <f>'Syötä Ilmoittautuminen'!A103</f>
        <v>97</v>
      </c>
      <c r="B101">
        <f>'Syötä Ilmoittautuminen'!B103</f>
        <v>0</v>
      </c>
      <c r="C101">
        <f>'Syötä Ilmoittautuminen'!C103</f>
        <v>0</v>
      </c>
      <c r="D101" s="8">
        <f>'Syötä Ilmoittautuminen'!F103</f>
        <v>0</v>
      </c>
      <c r="E101" s="20"/>
      <c r="F101" s="20"/>
      <c r="G101" s="6">
        <f t="shared" si="4"/>
        <v>0</v>
      </c>
      <c r="H101" s="6">
        <f t="shared" si="5"/>
        <v>0</v>
      </c>
    </row>
    <row r="102" spans="1:8" ht="12.75">
      <c r="A102">
        <f>'Syötä Ilmoittautuminen'!A104</f>
        <v>98</v>
      </c>
      <c r="B102">
        <f>'Syötä Ilmoittautuminen'!B104</f>
        <v>0</v>
      </c>
      <c r="C102">
        <f>'Syötä Ilmoittautuminen'!C104</f>
        <v>0</v>
      </c>
      <c r="D102" s="8">
        <f>'Syötä Ilmoittautuminen'!F104</f>
        <v>0</v>
      </c>
      <c r="E102" s="20"/>
      <c r="F102" s="20"/>
      <c r="G102" s="6">
        <f t="shared" si="4"/>
        <v>0</v>
      </c>
      <c r="H102" s="6">
        <f t="shared" si="5"/>
        <v>0</v>
      </c>
    </row>
    <row r="103" spans="1:8" ht="12.75">
      <c r="A103">
        <f>'Syötä Ilmoittautuminen'!A105</f>
        <v>99</v>
      </c>
      <c r="B103">
        <f>'Syötä Ilmoittautuminen'!B105</f>
        <v>0</v>
      </c>
      <c r="C103">
        <f>'Syötä Ilmoittautuminen'!C105</f>
        <v>0</v>
      </c>
      <c r="D103" s="8">
        <f>'Syötä Ilmoittautuminen'!F105</f>
        <v>0</v>
      </c>
      <c r="E103" s="20"/>
      <c r="F103" s="20"/>
      <c r="G103" s="6">
        <f t="shared" si="4"/>
        <v>0</v>
      </c>
      <c r="H103" s="6">
        <f t="shared" si="5"/>
        <v>0</v>
      </c>
    </row>
    <row r="104" spans="1:8" ht="12.75">
      <c r="A104">
        <f>'Syötä Ilmoittautuminen'!A106</f>
        <v>100</v>
      </c>
      <c r="B104">
        <f>'Syötä Ilmoittautuminen'!B106</f>
        <v>0</v>
      </c>
      <c r="C104">
        <f>'Syötä Ilmoittautuminen'!C106</f>
        <v>0</v>
      </c>
      <c r="D104" s="8">
        <f>'Syötä Ilmoittautuminen'!F106</f>
        <v>0</v>
      </c>
      <c r="E104" s="20"/>
      <c r="F104" s="20"/>
      <c r="G104" s="6">
        <f t="shared" si="4"/>
        <v>0</v>
      </c>
      <c r="H104" s="6">
        <f t="shared" si="5"/>
        <v>0</v>
      </c>
    </row>
    <row r="105" spans="1:8" ht="12.75">
      <c r="A105">
        <f>'Syötä Ilmoittautuminen'!A107</f>
        <v>101</v>
      </c>
      <c r="B105">
        <f>'Syötä Ilmoittautuminen'!B107</f>
        <v>0</v>
      </c>
      <c r="C105">
        <f>'Syötä Ilmoittautuminen'!C107</f>
        <v>0</v>
      </c>
      <c r="D105" s="8">
        <f>'Syötä Ilmoittautuminen'!F107</f>
        <v>0</v>
      </c>
      <c r="E105" s="20"/>
      <c r="F105" s="20"/>
      <c r="G105" s="6">
        <f t="shared" si="4"/>
        <v>0</v>
      </c>
      <c r="H105" s="6">
        <f t="shared" si="5"/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55"/>
  <sheetViews>
    <sheetView tabSelected="1" zoomScalePageLayoutView="0" workbookViewId="0" topLeftCell="A1">
      <selection activeCell="N16" sqref="N16"/>
    </sheetView>
  </sheetViews>
  <sheetFormatPr defaultColWidth="9.140625" defaultRowHeight="12.75"/>
  <cols>
    <col min="1" max="1" width="6.28125" style="0" customWidth="1"/>
    <col min="2" max="2" width="6.421875" style="0" customWidth="1"/>
    <col min="3" max="4" width="18.140625" style="0" customWidth="1"/>
    <col min="5" max="6" width="8.7109375" style="6" customWidth="1"/>
    <col min="7" max="7" width="12.7109375" style="6" bestFit="1" customWidth="1"/>
    <col min="8" max="8" width="11.57421875" style="6" customWidth="1"/>
  </cols>
  <sheetData>
    <row r="1" ht="12.75">
      <c r="A1" s="1" t="s">
        <v>31</v>
      </c>
    </row>
    <row r="2" spans="3:7" ht="12.75">
      <c r="C2" s="33">
        <v>40988</v>
      </c>
      <c r="G2" s="5"/>
    </row>
    <row r="3" ht="12.75">
      <c r="A3" t="s">
        <v>16</v>
      </c>
    </row>
    <row r="5" spans="1:8" ht="12.75">
      <c r="A5" s="1"/>
      <c r="B5" s="1" t="s">
        <v>11</v>
      </c>
      <c r="C5" s="1" t="s">
        <v>30</v>
      </c>
      <c r="D5" s="1"/>
      <c r="E5" s="5"/>
      <c r="F5" s="5"/>
      <c r="G5" s="5"/>
      <c r="H5" s="5"/>
    </row>
    <row r="6" spans="1:8" ht="12.75">
      <c r="A6" s="1" t="s">
        <v>9</v>
      </c>
      <c r="B6" s="1" t="s">
        <v>10</v>
      </c>
      <c r="C6" s="1" t="s">
        <v>0</v>
      </c>
      <c r="D6" s="1" t="s">
        <v>1</v>
      </c>
      <c r="E6" s="5" t="s">
        <v>12</v>
      </c>
      <c r="F6" s="5" t="s">
        <v>13</v>
      </c>
      <c r="G6" s="5" t="s">
        <v>15</v>
      </c>
      <c r="H6" s="5" t="s">
        <v>20</v>
      </c>
    </row>
    <row r="7" spans="1:8" ht="12.75">
      <c r="A7">
        <v>1</v>
      </c>
      <c r="B7">
        <f>'Syötä Kisa Tulokset'!A38</f>
        <v>31</v>
      </c>
      <c r="C7" t="str">
        <f>'Syötä Kisa Tulokset'!B38</f>
        <v>Vismanen</v>
      </c>
      <c r="D7" t="str">
        <f>'Syötä Kisa Tulokset'!C38</f>
        <v>Kari</v>
      </c>
      <c r="E7" s="3">
        <f>'Syötä Kisa Tulokset'!E38</f>
        <v>23.816</v>
      </c>
      <c r="F7" s="3">
        <f>'Syötä Kisa Tulokset'!F38</f>
        <v>23.49</v>
      </c>
      <c r="G7" s="3">
        <f>'Syötä Kisa Tulokset'!G38</f>
        <v>23.49</v>
      </c>
      <c r="H7" s="3">
        <f>'Syötä Kisa Tulokset'!H38</f>
        <v>47.306</v>
      </c>
    </row>
    <row r="8" spans="1:8" ht="12.75">
      <c r="A8">
        <v>2</v>
      </c>
      <c r="B8">
        <f>'Syötä Kisa Tulokset'!A37</f>
        <v>30</v>
      </c>
      <c r="C8" t="str">
        <f>'Syötä Kisa Tulokset'!B37</f>
        <v>Kari</v>
      </c>
      <c r="D8" t="str">
        <f>'Syötä Kisa Tulokset'!C37</f>
        <v>Teemu</v>
      </c>
      <c r="E8" s="3">
        <f>'Syötä Kisa Tulokset'!E37</f>
        <v>24.123</v>
      </c>
      <c r="F8" s="3">
        <f>'Syötä Kisa Tulokset'!F37</f>
        <v>25.708</v>
      </c>
      <c r="G8" s="3">
        <f>'Syötä Kisa Tulokset'!G37</f>
        <v>24.123</v>
      </c>
      <c r="H8" s="3">
        <f>'Syötä Kisa Tulokset'!H37</f>
        <v>49.831</v>
      </c>
    </row>
    <row r="9" spans="1:8" ht="12.75">
      <c r="A9">
        <v>3</v>
      </c>
      <c r="B9">
        <f>'Syötä Kisa Tulokset'!A33</f>
        <v>26</v>
      </c>
      <c r="C9" t="str">
        <f>'Syötä Kisa Tulokset'!B33</f>
        <v>Herranen</v>
      </c>
      <c r="D9" t="str">
        <f>'Syötä Kisa Tulokset'!C33</f>
        <v>Kimmo</v>
      </c>
      <c r="E9" s="3">
        <f>'Syötä Kisa Tulokset'!E33</f>
        <v>25.139</v>
      </c>
      <c r="F9" s="3">
        <f>'Syötä Kisa Tulokset'!F33</f>
        <v>25.047</v>
      </c>
      <c r="G9" s="3">
        <f>'Syötä Kisa Tulokset'!G33</f>
        <v>25.047</v>
      </c>
      <c r="H9" s="3">
        <f>'Syötä Kisa Tulokset'!H33</f>
        <v>50.186</v>
      </c>
    </row>
    <row r="10" spans="1:8" ht="12.75">
      <c r="A10">
        <v>4</v>
      </c>
      <c r="B10">
        <f>'Syötä Kisa Tulokset'!A41</f>
        <v>37</v>
      </c>
      <c r="C10" t="str">
        <f>'Syötä Kisa Tulokset'!B41</f>
        <v>Peltola</v>
      </c>
      <c r="D10" t="str">
        <f>'Syötä Kisa Tulokset'!C41</f>
        <v>Tuomas</v>
      </c>
      <c r="E10" s="3">
        <f>'Syötä Kisa Tulokset'!E41</f>
        <v>25.813</v>
      </c>
      <c r="F10" s="3">
        <f>'Syötä Kisa Tulokset'!F41</f>
        <v>24.896</v>
      </c>
      <c r="G10" s="3">
        <f>'Syötä Kisa Tulokset'!G41</f>
        <v>24.896</v>
      </c>
      <c r="H10" s="3">
        <f>'Syötä Kisa Tulokset'!H41</f>
        <v>50.709</v>
      </c>
    </row>
    <row r="11" spans="1:8" ht="12.75">
      <c r="A11">
        <v>5</v>
      </c>
      <c r="B11">
        <f>'Syötä Kisa Tulokset'!A36</f>
        <v>29</v>
      </c>
      <c r="C11" t="str">
        <f>'Syötä Kisa Tulokset'!B36</f>
        <v>Kakko</v>
      </c>
      <c r="D11" t="str">
        <f>'Syötä Kisa Tulokset'!C36</f>
        <v>Tapani</v>
      </c>
      <c r="E11" s="3">
        <f>'Syötä Kisa Tulokset'!E36</f>
        <v>27.512</v>
      </c>
      <c r="F11" s="3">
        <f>'Syötä Kisa Tulokset'!F36</f>
        <v>28.38</v>
      </c>
      <c r="G11" s="3">
        <f>'Syötä Kisa Tulokset'!G36</f>
        <v>27.512</v>
      </c>
      <c r="H11" s="3">
        <f>'Syötä Kisa Tulokset'!H36</f>
        <v>55.891999999999996</v>
      </c>
    </row>
    <row r="12" spans="1:8" ht="12.75">
      <c r="A12">
        <v>6</v>
      </c>
      <c r="B12">
        <f>'Syötä Kisa Tulokset'!A34</f>
        <v>27</v>
      </c>
      <c r="C12" t="str">
        <f>'Syötä Kisa Tulokset'!B34</f>
        <v>Westerlund</v>
      </c>
      <c r="D12" t="str">
        <f>'Syötä Kisa Tulokset'!C34</f>
        <v>Petri</v>
      </c>
      <c r="E12" s="3">
        <f>'Syötä Kisa Tulokset'!E34</f>
        <v>28.621</v>
      </c>
      <c r="F12" s="3">
        <f>'Syötä Kisa Tulokset'!F34</f>
        <v>27.992</v>
      </c>
      <c r="G12" s="3">
        <f>'Syötä Kisa Tulokset'!G34</f>
        <v>27.992</v>
      </c>
      <c r="H12" s="3">
        <f>'Syötä Kisa Tulokset'!H34</f>
        <v>56.613</v>
      </c>
    </row>
    <row r="13" spans="1:8" ht="12.75">
      <c r="A13">
        <v>7</v>
      </c>
      <c r="B13">
        <f>'Syötä Kisa Tulokset'!A39</f>
        <v>32</v>
      </c>
      <c r="C13" t="str">
        <f>'Syötä Kisa Tulokset'!B39</f>
        <v>Tuominen</v>
      </c>
      <c r="D13" t="str">
        <f>'Syötä Kisa Tulokset'!C39</f>
        <v>Tommi</v>
      </c>
      <c r="E13" s="3">
        <f>'Syötä Kisa Tulokset'!E39</f>
        <v>40.137</v>
      </c>
      <c r="F13" s="3">
        <f>'Syötä Kisa Tulokset'!F39</f>
        <v>27.81</v>
      </c>
      <c r="G13" s="3">
        <f>'Syötä Kisa Tulokset'!G39</f>
        <v>27.81</v>
      </c>
      <c r="H13" s="3">
        <f>'Syötä Kisa Tulokset'!H39</f>
        <v>67.947</v>
      </c>
    </row>
    <row r="14" spans="1:8" ht="12.75">
      <c r="A14">
        <v>8</v>
      </c>
      <c r="B14">
        <f>'Syötä Kisa Tulokset'!A40</f>
        <v>33</v>
      </c>
      <c r="C14" t="str">
        <f>'Syötä Kisa Tulokset'!B40</f>
        <v>Takanen</v>
      </c>
      <c r="D14" t="str">
        <f>'Syötä Kisa Tulokset'!C40</f>
        <v>Jari</v>
      </c>
      <c r="E14" s="3">
        <f>'Syötä Kisa Tulokset'!E40</f>
        <v>34.526</v>
      </c>
      <c r="F14" s="3">
        <f>'Syötä Kisa Tulokset'!F40</f>
        <v>33.939</v>
      </c>
      <c r="G14" s="3">
        <f>'Syötä Kisa Tulokset'!G40</f>
        <v>33.939</v>
      </c>
      <c r="H14" s="3">
        <f>'Syötä Kisa Tulokset'!H40</f>
        <v>68.465</v>
      </c>
    </row>
    <row r="15" spans="1:8" ht="12.75">
      <c r="A15">
        <v>9</v>
      </c>
      <c r="B15">
        <f>'Syötä Kisa Tulokset'!A35</f>
        <v>28</v>
      </c>
      <c r="C15" t="str">
        <f>'Syötä Kisa Tulokset'!B35</f>
        <v>Wahlsten</v>
      </c>
      <c r="D15" t="str">
        <f>'Syötä Kisa Tulokset'!C35</f>
        <v>Henrik</v>
      </c>
      <c r="E15" s="3">
        <f>'Syötä Kisa Tulokset'!E35</f>
        <v>61.358</v>
      </c>
      <c r="F15" s="3">
        <f>'Syötä Kisa Tulokset'!F35</f>
        <v>28.286</v>
      </c>
      <c r="G15" s="3">
        <f>'Syötä Kisa Tulokset'!G35</f>
        <v>28.286</v>
      </c>
      <c r="H15" s="3">
        <f>'Syötä Kisa Tulokset'!H35</f>
        <v>89.644</v>
      </c>
    </row>
    <row r="17" spans="2:3" ht="12.75">
      <c r="B17" s="1" t="s">
        <v>11</v>
      </c>
      <c r="C17" s="1" t="s">
        <v>106</v>
      </c>
    </row>
    <row r="18" spans="1:8" ht="12.75">
      <c r="A18">
        <v>1</v>
      </c>
      <c r="B18">
        <f>'Syötä Kisa Tulokset'!A10</f>
        <v>6</v>
      </c>
      <c r="C18" t="str">
        <f>'Syötä Kisa Tulokset'!B10</f>
        <v>Viisanen</v>
      </c>
      <c r="D18" t="str">
        <f>'Syötä Kisa Tulokset'!C10</f>
        <v>Samuel</v>
      </c>
      <c r="E18" s="3">
        <f>'Syötä Kisa Tulokset'!E10</f>
        <v>29.223</v>
      </c>
      <c r="F18" s="3">
        <f>'Syötä Kisa Tulokset'!F10</f>
        <v>28.904</v>
      </c>
      <c r="G18" s="3">
        <f>'Syötä Kisa Tulokset'!G10</f>
        <v>28.904</v>
      </c>
      <c r="H18" s="3">
        <f>'Syötä Kisa Tulokset'!H10</f>
        <v>58.126999999999995</v>
      </c>
    </row>
    <row r="19" spans="1:8" ht="12.75">
      <c r="A19">
        <v>2</v>
      </c>
      <c r="B19">
        <f>'Syötä Kisa Tulokset'!A11</f>
        <v>7</v>
      </c>
      <c r="C19" t="str">
        <f>'Syötä Kisa Tulokset'!B11</f>
        <v>Ekqvist</v>
      </c>
      <c r="D19" t="str">
        <f>'Syötä Kisa Tulokset'!C11</f>
        <v>Niko</v>
      </c>
      <c r="E19" s="3">
        <f>'Syötä Kisa Tulokset'!E11</f>
        <v>29.333</v>
      </c>
      <c r="F19" s="3">
        <f>'Syötä Kisa Tulokset'!F11</f>
        <v>29.872</v>
      </c>
      <c r="G19" s="3">
        <f>'Syötä Kisa Tulokset'!G11</f>
        <v>29.333</v>
      </c>
      <c r="H19" s="3">
        <f>'Syötä Kisa Tulokset'!H11</f>
        <v>59.205</v>
      </c>
    </row>
    <row r="20" spans="1:8" ht="12.75">
      <c r="A20">
        <v>3</v>
      </c>
      <c r="B20">
        <f>'Syötä Kisa Tulokset'!A9</f>
        <v>5</v>
      </c>
      <c r="C20" t="str">
        <f>'Syötä Kisa Tulokset'!B9</f>
        <v>Westerlund</v>
      </c>
      <c r="D20" t="str">
        <f>'Syötä Kisa Tulokset'!C9</f>
        <v>Ville</v>
      </c>
      <c r="E20" s="3">
        <f>'Syötä Kisa Tulokset'!E9</f>
        <v>30.775</v>
      </c>
      <c r="F20" s="3">
        <f>'Syötä Kisa Tulokset'!F9</f>
        <v>30.836</v>
      </c>
      <c r="G20" s="3">
        <f>'Syötä Kisa Tulokset'!G9</f>
        <v>30.775</v>
      </c>
      <c r="H20" s="3">
        <f>'Syötä Kisa Tulokset'!H9</f>
        <v>61.611</v>
      </c>
    </row>
    <row r="21" spans="1:8" ht="12.75">
      <c r="A21">
        <v>4</v>
      </c>
      <c r="B21">
        <f>'Syötä Kisa Tulokset'!A13</f>
        <v>9</v>
      </c>
      <c r="C21" t="str">
        <f>'Syötä Kisa Tulokset'!B13</f>
        <v>Tuominen</v>
      </c>
      <c r="D21" t="str">
        <f>'Syötä Kisa Tulokset'!C13</f>
        <v>Oskari</v>
      </c>
      <c r="E21" s="3">
        <f>'Syötä Kisa Tulokset'!E13</f>
        <v>30.781</v>
      </c>
      <c r="F21" s="3">
        <f>'Syötä Kisa Tulokset'!F13</f>
        <v>30.84</v>
      </c>
      <c r="G21" s="3">
        <f>'Syötä Kisa Tulokset'!G13</f>
        <v>30.781</v>
      </c>
      <c r="H21" s="3">
        <f>'Syötä Kisa Tulokset'!H13</f>
        <v>61.620999999999995</v>
      </c>
    </row>
    <row r="22" spans="1:8" ht="12.75">
      <c r="A22">
        <v>5</v>
      </c>
      <c r="B22">
        <f>'Syötä Kisa Tulokset'!A12</f>
        <v>8</v>
      </c>
      <c r="C22" t="str">
        <f>'Syötä Kisa Tulokset'!B12</f>
        <v>Herranen</v>
      </c>
      <c r="D22" t="str">
        <f>'Syötä Kisa Tulokset'!C12</f>
        <v>Kristo</v>
      </c>
      <c r="E22" s="3">
        <f>'Syötä Kisa Tulokset'!E12</f>
        <v>35.125</v>
      </c>
      <c r="F22" s="3">
        <f>'Syötä Kisa Tulokset'!F12</f>
        <v>34.277</v>
      </c>
      <c r="G22" s="3">
        <f>'Syötä Kisa Tulokset'!G12</f>
        <v>34.277</v>
      </c>
      <c r="H22" s="3">
        <f>'Syötä Kisa Tulokset'!H12</f>
        <v>69.402</v>
      </c>
    </row>
    <row r="24" spans="2:3" ht="12.75">
      <c r="B24" s="1" t="s">
        <v>11</v>
      </c>
      <c r="C24" s="1" t="s">
        <v>107</v>
      </c>
    </row>
    <row r="25" spans="1:8" ht="12.75">
      <c r="A25">
        <v>1</v>
      </c>
      <c r="B25">
        <f>'Syötä Kisa Tulokset'!A24</f>
        <v>19</v>
      </c>
      <c r="C25" t="str">
        <f>'Syötä Kisa Tulokset'!B24</f>
        <v>Heikurinen</v>
      </c>
      <c r="D25" t="str">
        <f>'Syötä Kisa Tulokset'!C24</f>
        <v>Samu</v>
      </c>
      <c r="E25" s="3">
        <f>'Syötä Kisa Tulokset'!E24</f>
        <v>25.228</v>
      </c>
      <c r="F25" s="3">
        <f>'Syötä Kisa Tulokset'!F24</f>
        <v>25.101</v>
      </c>
      <c r="G25" s="3">
        <f>'Syötä Kisa Tulokset'!G24</f>
        <v>25.101</v>
      </c>
      <c r="H25" s="3">
        <f>'Syötä Kisa Tulokset'!H24</f>
        <v>50.329</v>
      </c>
    </row>
    <row r="26" spans="1:8" ht="12.75">
      <c r="A26">
        <v>2</v>
      </c>
      <c r="B26">
        <f>'Syötä Kisa Tulokset'!A23</f>
        <v>18</v>
      </c>
      <c r="C26" t="str">
        <f>'Syötä Kisa Tulokset'!B23</f>
        <v>Heikurinen</v>
      </c>
      <c r="D26" t="str">
        <f>'Syötä Kisa Tulokset'!C23</f>
        <v>Santtu</v>
      </c>
      <c r="E26" s="3">
        <f>'Syötä Kisa Tulokset'!E23</f>
        <v>26.47</v>
      </c>
      <c r="F26" s="3">
        <f>'Syötä Kisa Tulokset'!F23</f>
        <v>27.336</v>
      </c>
      <c r="G26" s="3">
        <f>'Syötä Kisa Tulokset'!G23</f>
        <v>26.47</v>
      </c>
      <c r="H26" s="3">
        <f>'Syötä Kisa Tulokset'!H23</f>
        <v>53.806</v>
      </c>
    </row>
    <row r="27" spans="1:8" ht="12.75">
      <c r="A27">
        <v>3</v>
      </c>
      <c r="B27">
        <f>'Syötä Kisa Tulokset'!A25</f>
        <v>20</v>
      </c>
      <c r="C27" t="str">
        <f>'Syötä Kisa Tulokset'!B25</f>
        <v>Tuominen</v>
      </c>
      <c r="D27" t="str">
        <f>'Syötä Kisa Tulokset'!C25</f>
        <v>Olli</v>
      </c>
      <c r="E27" s="3">
        <f>'Syötä Kisa Tulokset'!E25</f>
        <v>28.379</v>
      </c>
      <c r="F27" s="3">
        <f>'Syötä Kisa Tulokset'!F25</f>
        <v>27.639</v>
      </c>
      <c r="G27" s="3">
        <f>'Syötä Kisa Tulokset'!G25</f>
        <v>27.639</v>
      </c>
      <c r="H27" s="3">
        <f>'Syötä Kisa Tulokset'!H25</f>
        <v>56.018</v>
      </c>
    </row>
    <row r="28" spans="1:8" ht="12.75">
      <c r="A28">
        <v>4</v>
      </c>
      <c r="B28">
        <f>'Syötä Kisa Tulokset'!A26</f>
        <v>21</v>
      </c>
      <c r="C28" t="str">
        <f>'Syötä Kisa Tulokset'!B26</f>
        <v>Honkala</v>
      </c>
      <c r="D28" t="str">
        <f>'Syötä Kisa Tulokset'!C26</f>
        <v>Arttu</v>
      </c>
      <c r="E28" s="3">
        <f>'Syötä Kisa Tulokset'!E26</f>
        <v>30.031</v>
      </c>
      <c r="F28" s="3">
        <f>'Syötä Kisa Tulokset'!F26</f>
        <v>29.796</v>
      </c>
      <c r="G28" s="3">
        <f>'Syötä Kisa Tulokset'!G26</f>
        <v>29.796</v>
      </c>
      <c r="H28" s="3">
        <f>'Syötä Kisa Tulokset'!H26</f>
        <v>59.827</v>
      </c>
    </row>
    <row r="29" spans="1:8" ht="12.75">
      <c r="A29">
        <v>5</v>
      </c>
      <c r="B29">
        <f>'Syötä Kisa Tulokset'!A21</f>
        <v>16</v>
      </c>
      <c r="C29" t="str">
        <f>'Syötä Kisa Tulokset'!B21</f>
        <v>Granlund</v>
      </c>
      <c r="D29" t="str">
        <f>'Syötä Kisa Tulokset'!C21</f>
        <v>Teemu</v>
      </c>
      <c r="E29" s="3">
        <f>'Syötä Kisa Tulokset'!E21</f>
        <v>30.67</v>
      </c>
      <c r="F29" s="3">
        <f>'Syötä Kisa Tulokset'!F21</f>
        <v>30.76</v>
      </c>
      <c r="G29" s="3">
        <f>'Syötä Kisa Tulokset'!G21</f>
        <v>30.67</v>
      </c>
      <c r="H29" s="3">
        <f>'Syötä Kisa Tulokset'!H21</f>
        <v>61.43000000000001</v>
      </c>
    </row>
    <row r="30" spans="1:8" ht="12.75">
      <c r="A30">
        <v>6</v>
      </c>
      <c r="B30">
        <f>'Syötä Kisa Tulokset'!A22</f>
        <v>17</v>
      </c>
      <c r="C30" t="str">
        <f>'Syötä Kisa Tulokset'!B22</f>
        <v>Vismanen</v>
      </c>
      <c r="D30" t="str">
        <f>'Syötä Kisa Tulokset'!C22</f>
        <v>Olli</v>
      </c>
      <c r="E30" s="3">
        <f>'Syötä Kisa Tulokset'!E22</f>
        <v>38.773</v>
      </c>
      <c r="F30" s="3">
        <f>'Syötä Kisa Tulokset'!F22</f>
        <v>40.631</v>
      </c>
      <c r="G30" s="3">
        <f>'Syötä Kisa Tulokset'!G22</f>
        <v>38.773</v>
      </c>
      <c r="H30" s="3">
        <f>'Syötä Kisa Tulokset'!H22</f>
        <v>79.404</v>
      </c>
    </row>
    <row r="32" spans="2:3" ht="12.75">
      <c r="B32" s="1" t="s">
        <v>11</v>
      </c>
      <c r="C32" s="1" t="s">
        <v>108</v>
      </c>
    </row>
    <row r="33" spans="1:8" ht="12.75">
      <c r="A33">
        <v>1</v>
      </c>
      <c r="B33">
        <f>'Syötä Kisa Tulokset'!A28</f>
        <v>23</v>
      </c>
      <c r="C33" t="str">
        <f>'Syötä Kisa Tulokset'!B28</f>
        <v>Heikurinen</v>
      </c>
      <c r="D33" t="str">
        <f>'Syötä Kisa Tulokset'!C28</f>
        <v>Saku</v>
      </c>
      <c r="E33" s="3">
        <f>'Syötä Kisa Tulokset'!E28</f>
        <v>25.869</v>
      </c>
      <c r="F33" s="3">
        <f>'Syötä Kisa Tulokset'!F28</f>
        <v>25.836</v>
      </c>
      <c r="G33" s="3">
        <f>'Syötä Kisa Tulokset'!G28</f>
        <v>25.836</v>
      </c>
      <c r="H33" s="3">
        <f>'Syötä Kisa Tulokset'!H28</f>
        <v>51.705</v>
      </c>
    </row>
    <row r="34" spans="1:8" ht="12.75">
      <c r="A34">
        <v>2</v>
      </c>
      <c r="B34">
        <f>'Syötä Kisa Tulokset'!A29</f>
        <v>35</v>
      </c>
      <c r="C34" t="str">
        <f>'Syötä Kisa Tulokset'!B29</f>
        <v>Ilola</v>
      </c>
      <c r="D34" t="str">
        <f>'Syötä Kisa Tulokset'!C29</f>
        <v>Henrik</v>
      </c>
      <c r="E34" s="3">
        <f>'Syötä Kisa Tulokset'!E29</f>
        <v>28.383</v>
      </c>
      <c r="F34" s="3">
        <f>'Syötä Kisa Tulokset'!F29</f>
        <v>27.345</v>
      </c>
      <c r="G34" s="3">
        <f>'Syötä Kisa Tulokset'!G29</f>
        <v>27.345</v>
      </c>
      <c r="H34" s="3">
        <f>'Syötä Kisa Tulokset'!H29</f>
        <v>55.727999999999994</v>
      </c>
    </row>
    <row r="35" spans="1:8" ht="12.75">
      <c r="A35">
        <v>3</v>
      </c>
      <c r="B35">
        <f>'Syötä Kisa Tulokset'!A27</f>
        <v>22</v>
      </c>
      <c r="C35" t="str">
        <f>'Syötä Kisa Tulokset'!B27</f>
        <v>Viisanen</v>
      </c>
      <c r="D35" t="str">
        <f>'Syötä Kisa Tulokset'!C27</f>
        <v>William</v>
      </c>
      <c r="E35" s="3">
        <f>'Syötä Kisa Tulokset'!E27</f>
        <v>60</v>
      </c>
      <c r="F35" s="3">
        <f>'Syötä Kisa Tulokset'!F27</f>
        <v>26.886</v>
      </c>
      <c r="G35" s="3">
        <f>'Syötä Kisa Tulokset'!G27</f>
        <v>26.886</v>
      </c>
      <c r="H35" s="3">
        <f>'Syötä Kisa Tulokset'!H27</f>
        <v>86.886</v>
      </c>
    </row>
    <row r="37" spans="2:3" ht="12.75">
      <c r="B37" s="1" t="s">
        <v>11</v>
      </c>
      <c r="C37" s="1" t="s">
        <v>109</v>
      </c>
    </row>
    <row r="38" spans="1:8" ht="12.75">
      <c r="A38">
        <v>1</v>
      </c>
      <c r="B38">
        <f>'Syötä Kisa Tulokset'!A30</f>
        <v>24</v>
      </c>
      <c r="C38" t="str">
        <f>'Syötä Kisa Tulokset'!B30</f>
        <v>Wikström</v>
      </c>
      <c r="D38" t="str">
        <f>'Syötä Kisa Tulokset'!C30</f>
        <v>Ulrika</v>
      </c>
      <c r="E38" s="3">
        <f>'Syötä Kisa Tulokset'!E30</f>
        <v>24.585</v>
      </c>
      <c r="F38" s="3">
        <f>'Syötä Kisa Tulokset'!F30</f>
        <v>39.664</v>
      </c>
      <c r="G38" s="3">
        <f>'Syötä Kisa Tulokset'!G30</f>
        <v>24.585</v>
      </c>
      <c r="H38" s="3">
        <f>'Syötä Kisa Tulokset'!H30</f>
        <v>64.249</v>
      </c>
    </row>
    <row r="39" spans="1:8" ht="12.75">
      <c r="A39">
        <v>2</v>
      </c>
      <c r="B39">
        <f>'Syötä Kisa Tulokset'!A32</f>
        <v>34</v>
      </c>
      <c r="C39" t="str">
        <f>'Syötä Kisa Tulokset'!B32</f>
        <v>Ruostesaari</v>
      </c>
      <c r="D39" t="str">
        <f>'Syötä Kisa Tulokset'!C32</f>
        <v>Mari</v>
      </c>
      <c r="E39" s="3">
        <f>'Syötä Kisa Tulokset'!E32</f>
        <v>36.138</v>
      </c>
      <c r="F39" s="3">
        <f>'Syötä Kisa Tulokset'!F32</f>
        <v>35.531</v>
      </c>
      <c r="G39" s="3">
        <f>'Syötä Kisa Tulokset'!G32</f>
        <v>35.531</v>
      </c>
      <c r="H39" s="3">
        <f>'Syötä Kisa Tulokset'!H32</f>
        <v>71.669</v>
      </c>
    </row>
    <row r="40" spans="1:8" ht="12.75">
      <c r="A40">
        <v>3</v>
      </c>
      <c r="B40">
        <f>'Syötä Kisa Tulokset'!A31</f>
        <v>25</v>
      </c>
      <c r="C40" t="str">
        <f>'Syötä Kisa Tulokset'!B31</f>
        <v>Välimäki</v>
      </c>
      <c r="D40" t="str">
        <f>'Syötä Kisa Tulokset'!C31</f>
        <v>Maarit</v>
      </c>
      <c r="E40" s="3">
        <f>'Syötä Kisa Tulokset'!E31</f>
        <v>39.824</v>
      </c>
      <c r="F40" s="3">
        <f>'Syötä Kisa Tulokset'!F31</f>
        <v>31.997</v>
      </c>
      <c r="G40" s="3">
        <f>'Syötä Kisa Tulokset'!G31</f>
        <v>31.997</v>
      </c>
      <c r="H40" s="3">
        <f>'Syötä Kisa Tulokset'!H31</f>
        <v>71.821</v>
      </c>
    </row>
    <row r="42" spans="2:3" ht="12.75">
      <c r="B42" s="1" t="s">
        <v>11</v>
      </c>
      <c r="C42" s="1" t="s">
        <v>110</v>
      </c>
    </row>
    <row r="43" spans="1:8" ht="12.75">
      <c r="A43">
        <v>1</v>
      </c>
      <c r="B43">
        <f>'Syötä Kisa Tulokset'!A6</f>
        <v>2</v>
      </c>
      <c r="C43" t="str">
        <f>'Syötä Kisa Tulokset'!B6</f>
        <v>Saarinen</v>
      </c>
      <c r="D43" t="str">
        <f>'Syötä Kisa Tulokset'!C6</f>
        <v>Lotta</v>
      </c>
      <c r="E43" s="3">
        <f>'Syötä Kisa Tulokset'!E6</f>
        <v>29.13</v>
      </c>
      <c r="F43" s="3">
        <f>'Syötä Kisa Tulokset'!F6</f>
        <v>28.68</v>
      </c>
      <c r="G43" s="3">
        <f>'Syötä Kisa Tulokset'!G6</f>
        <v>28.68</v>
      </c>
      <c r="H43" s="3">
        <f>'Syötä Kisa Tulokset'!H6</f>
        <v>57.81</v>
      </c>
    </row>
    <row r="44" spans="1:8" ht="12.75">
      <c r="A44">
        <v>2</v>
      </c>
      <c r="B44">
        <f>'Syötä Kisa Tulokset'!A8</f>
        <v>4</v>
      </c>
      <c r="C44" t="str">
        <f>'Syötä Kisa Tulokset'!B8</f>
        <v>Heino</v>
      </c>
      <c r="D44" t="str">
        <f>'Syötä Kisa Tulokset'!C8</f>
        <v>Nea</v>
      </c>
      <c r="E44" s="3">
        <f>'Syötä Kisa Tulokset'!E8</f>
        <v>30.895</v>
      </c>
      <c r="F44" s="3">
        <f>'Syötä Kisa Tulokset'!F8</f>
        <v>30.163</v>
      </c>
      <c r="G44" s="3">
        <f>'Syötä Kisa Tulokset'!G8</f>
        <v>30.163</v>
      </c>
      <c r="H44" s="3">
        <f>'Syötä Kisa Tulokset'!H8</f>
        <v>61.058</v>
      </c>
    </row>
    <row r="45" spans="1:8" ht="12.75">
      <c r="A45">
        <v>3</v>
      </c>
      <c r="B45">
        <f>'Syötä Kisa Tulokset'!A5</f>
        <v>1</v>
      </c>
      <c r="C45" t="str">
        <f>'Syötä Kisa Tulokset'!B5</f>
        <v>Granlund</v>
      </c>
      <c r="D45" t="str">
        <f>'Syötä Kisa Tulokset'!C5</f>
        <v>Milla</v>
      </c>
      <c r="E45" s="3">
        <f>'Syötä Kisa Tulokset'!E5</f>
        <v>41.29</v>
      </c>
      <c r="F45" s="3">
        <f>'Syötä Kisa Tulokset'!F5</f>
        <v>39.151</v>
      </c>
      <c r="G45" s="3">
        <f>'Syötä Kisa Tulokset'!G5</f>
        <v>39.151</v>
      </c>
      <c r="H45" s="3">
        <f>'Syötä Kisa Tulokset'!H5</f>
        <v>80.441</v>
      </c>
    </row>
    <row r="46" spans="1:8" ht="12.75">
      <c r="A46">
        <v>4</v>
      </c>
      <c r="B46">
        <f>'Syötä Kisa Tulokset'!A7</f>
        <v>3</v>
      </c>
      <c r="C46" t="str">
        <f>'Syötä Kisa Tulokset'!B7</f>
        <v>Suomi</v>
      </c>
      <c r="D46" t="str">
        <f>'Syötä Kisa Tulokset'!C7</f>
        <v>Miisa</v>
      </c>
      <c r="E46" s="3">
        <f>'Syötä Kisa Tulokset'!E7</f>
        <v>46.183</v>
      </c>
      <c r="F46" s="3">
        <f>'Syötä Kisa Tulokset'!F7</f>
        <v>43.589</v>
      </c>
      <c r="G46" s="3">
        <f>'Syötä Kisa Tulokset'!G7</f>
        <v>43.589</v>
      </c>
      <c r="H46" s="3">
        <f>'Syötä Kisa Tulokset'!H7</f>
        <v>89.77199999999999</v>
      </c>
    </row>
    <row r="48" spans="2:3" ht="12.75">
      <c r="B48" s="1" t="s">
        <v>11</v>
      </c>
      <c r="C48" s="1" t="s">
        <v>111</v>
      </c>
    </row>
    <row r="49" spans="1:8" ht="12.75">
      <c r="A49">
        <v>1</v>
      </c>
      <c r="B49">
        <f>'Syötä Kisa Tulokset'!A16</f>
        <v>12</v>
      </c>
      <c r="C49" t="str">
        <f>'Syötä Kisa Tulokset'!B16</f>
        <v>Ekqvist</v>
      </c>
      <c r="D49" t="str">
        <f>'Syötä Kisa Tulokset'!C16</f>
        <v>Nea</v>
      </c>
      <c r="E49" s="3">
        <f>'Syötä Kisa Tulokset'!E16</f>
        <v>25.944</v>
      </c>
      <c r="F49" s="3">
        <f>'Syötä Kisa Tulokset'!F16</f>
        <v>25.568</v>
      </c>
      <c r="G49" s="3">
        <f>'Syötä Kisa Tulokset'!G16</f>
        <v>25.568</v>
      </c>
      <c r="H49" s="3">
        <f>'Syötä Kisa Tulokset'!H16</f>
        <v>51.512</v>
      </c>
    </row>
    <row r="50" spans="1:8" ht="12.75">
      <c r="A50">
        <v>2</v>
      </c>
      <c r="B50">
        <f>'Syötä Kisa Tulokset'!A15</f>
        <v>11</v>
      </c>
      <c r="C50" t="str">
        <f>'Syötä Kisa Tulokset'!B15</f>
        <v>Saarinen</v>
      </c>
      <c r="D50" t="str">
        <f>'Syötä Kisa Tulokset'!C15</f>
        <v>Inka</v>
      </c>
      <c r="E50" s="3">
        <f>'Syötä Kisa Tulokset'!E15</f>
        <v>27.407</v>
      </c>
      <c r="F50" s="3">
        <f>'Syötä Kisa Tulokset'!F15</f>
        <v>27.756</v>
      </c>
      <c r="G50" s="3">
        <f>'Syötä Kisa Tulokset'!G15</f>
        <v>27.407</v>
      </c>
      <c r="H50" s="3">
        <f>'Syötä Kisa Tulokset'!H15</f>
        <v>55.163</v>
      </c>
    </row>
    <row r="51" spans="1:8" ht="12.75">
      <c r="A51">
        <v>3</v>
      </c>
      <c r="B51">
        <f>'Syötä Kisa Tulokset'!A18</f>
        <v>14</v>
      </c>
      <c r="C51" t="str">
        <f>'Syötä Kisa Tulokset'!B18</f>
        <v>Wahlsten</v>
      </c>
      <c r="D51" t="str">
        <f>'Syötä Kisa Tulokset'!C18</f>
        <v>Ida</v>
      </c>
      <c r="E51" s="3">
        <f>'Syötä Kisa Tulokset'!E18</f>
        <v>29.78</v>
      </c>
      <c r="F51" s="3">
        <f>'Syötä Kisa Tulokset'!F18</f>
        <v>30.745</v>
      </c>
      <c r="G51" s="3">
        <f>'Syötä Kisa Tulokset'!G18</f>
        <v>29.78</v>
      </c>
      <c r="H51" s="3">
        <f>'Syötä Kisa Tulokset'!H18</f>
        <v>60.525000000000006</v>
      </c>
    </row>
    <row r="52" spans="1:8" ht="12.75">
      <c r="A52">
        <v>3</v>
      </c>
      <c r="B52">
        <f>'Syötä Kisa Tulokset'!A20</f>
        <v>36</v>
      </c>
      <c r="C52" t="str">
        <f>'Syötä Kisa Tulokset'!B20</f>
        <v>Pitkänen</v>
      </c>
      <c r="D52" t="str">
        <f>'Syötä Kisa Tulokset'!C20</f>
        <v>Katariina</v>
      </c>
      <c r="E52" s="3">
        <f>'Syötä Kisa Tulokset'!E20</f>
        <v>32.355</v>
      </c>
      <c r="F52" s="3">
        <f>'Syötä Kisa Tulokset'!F20</f>
        <v>32.079</v>
      </c>
      <c r="G52" s="3">
        <f>'Syötä Kisa Tulokset'!G20</f>
        <v>32.079</v>
      </c>
      <c r="H52" s="3">
        <f>'Syötä Kisa Tulokset'!H20</f>
        <v>64.434</v>
      </c>
    </row>
    <row r="53" spans="1:8" ht="12.75">
      <c r="A53">
        <v>4</v>
      </c>
      <c r="B53">
        <f>'Syötä Kisa Tulokset'!A19</f>
        <v>15</v>
      </c>
      <c r="C53" t="str">
        <f>'Syötä Kisa Tulokset'!B19</f>
        <v>Herranen</v>
      </c>
      <c r="D53" t="str">
        <f>'Syötä Kisa Tulokset'!C19</f>
        <v>Kiara</v>
      </c>
      <c r="E53" s="3">
        <f>'Syötä Kisa Tulokset'!E19</f>
        <v>34.183</v>
      </c>
      <c r="F53" s="3">
        <f>'Syötä Kisa Tulokset'!F19</f>
        <v>33.653</v>
      </c>
      <c r="G53" s="3">
        <f>'Syötä Kisa Tulokset'!G19</f>
        <v>33.653</v>
      </c>
      <c r="H53" s="3">
        <f>'Syötä Kisa Tulokset'!H19</f>
        <v>67.836</v>
      </c>
    </row>
    <row r="54" spans="1:8" ht="12.75">
      <c r="A54">
        <v>5</v>
      </c>
      <c r="B54">
        <f>'Syötä Kisa Tulokset'!A17</f>
        <v>13</v>
      </c>
      <c r="C54" t="str">
        <f>'Syötä Kisa Tulokset'!B17</f>
        <v>Ekqvist</v>
      </c>
      <c r="D54" t="str">
        <f>'Syötä Kisa Tulokset'!C17</f>
        <v>Noora</v>
      </c>
      <c r="E54" s="3">
        <f>'Syötä Kisa Tulokset'!E17</f>
        <v>36.034</v>
      </c>
      <c r="F54" s="3">
        <f>'Syötä Kisa Tulokset'!F17</f>
        <v>38.504</v>
      </c>
      <c r="G54" s="3">
        <f>'Syötä Kisa Tulokset'!G17</f>
        <v>36.034</v>
      </c>
      <c r="H54" s="3">
        <f>'Syötä Kisa Tulokset'!H17</f>
        <v>74.538</v>
      </c>
    </row>
    <row r="55" spans="1:8" ht="12.75">
      <c r="A55">
        <v>6</v>
      </c>
      <c r="B55">
        <f>'Syötä Kisa Tulokset'!A14</f>
        <v>10</v>
      </c>
      <c r="C55" t="str">
        <f>'Syötä Kisa Tulokset'!B14</f>
        <v>Granlund</v>
      </c>
      <c r="D55" t="str">
        <f>'Syötä Kisa Tulokset'!C14</f>
        <v>Lotta</v>
      </c>
      <c r="E55" s="3">
        <f>'Syötä Kisa Tulokset'!E14</f>
        <v>42.724</v>
      </c>
      <c r="F55" s="3">
        <f>'Syötä Kisa Tulokset'!F14</f>
        <v>32.863</v>
      </c>
      <c r="G55" s="3">
        <f>'Syötä Kisa Tulokset'!G14</f>
        <v>32.863</v>
      </c>
      <c r="H55" s="3">
        <f>'Syötä Kisa Tulokset'!H14</f>
        <v>75.58699999999999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5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64.57421875" style="0" customWidth="1"/>
  </cols>
  <sheetData>
    <row r="1" ht="12.75">
      <c r="B1" t="str">
        <f>CONCATENATE(Tulokset!A1," ",Tulokset!B1," ",Tulokset!C1," ",Tulokset!D1," ",Tulokset!E1," ",Tulokset!F1," ",Tulokset!G1," ",Tulokset!H1)</f>
        <v>SALON Mestaruus       </v>
      </c>
    </row>
    <row r="2" ht="12.75">
      <c r="B2" s="46" t="s">
        <v>112</v>
      </c>
    </row>
    <row r="3" ht="12.75">
      <c r="B3" t="str">
        <f>CONCATENATE(Tulokset!A3," ",Tulokset!B3," ",Tulokset!C3," ",Tulokset!D3," ",Tulokset!E3," ",Tulokset!F3," ",Tulokset!G3," ",Tulokset!H3)</f>
        <v>Lopputulokset       </v>
      </c>
    </row>
    <row r="4" ht="12.75">
      <c r="B4" t="str">
        <f>CONCATENATE(Tulokset!A4," ",Tulokset!B4," ",Tulokset!C4," ",Tulokset!D4," ",Tulokset!E4," ",Tulokset!F4," ",Tulokset!G4," ",Tulokset!H4)</f>
        <v>       </v>
      </c>
    </row>
    <row r="5" ht="12.75">
      <c r="B5" t="str">
        <f>CONCATENATE(Tulokset!A5," ",Tulokset!B5," ",Tulokset!C5," ",Tulokset!D5," ",Tulokset!E5," ",Tulokset!F5," ",Tulokset!G5," ",Tulokset!H5)</f>
        <v> Lähtö Miehet Yleinen     </v>
      </c>
    </row>
    <row r="6" ht="12.75">
      <c r="B6" t="str">
        <f>CONCATENATE(Tulokset!A6," ",Tulokset!C6," ",Tulokset!D6," ",Tulokset!E6," ",Tulokset!F6," ",Tulokset!H6)</f>
        <v>Sij. Sukunimi Etunimi 1. lasku 2. lasku Lopputulos</v>
      </c>
    </row>
    <row r="7" ht="12.75">
      <c r="B7" t="str">
        <f>CONCATENATE(Tulokset!A7," ",Tulokset!C7," ",Tulokset!D7," ",Tulokset!E7," ",Tulokset!F7," ",Tulokset!H7)</f>
        <v>1 Vismanen Kari 23,816 23,49 47,306</v>
      </c>
    </row>
    <row r="8" ht="12.75">
      <c r="B8" t="str">
        <f>CONCATENATE(Tulokset!A8," ",Tulokset!C8," ",Tulokset!D8," ",Tulokset!E8," ",Tulokset!F8," ",Tulokset!H8)</f>
        <v>2 Kari Teemu 24,123 25,708 49,831</v>
      </c>
    </row>
    <row r="9" ht="12.75">
      <c r="B9" t="str">
        <f>CONCATENATE(Tulokset!A9," ",Tulokset!C9," ",Tulokset!D9," ",Tulokset!E9," ",Tulokset!F9," ",Tulokset!H9)</f>
        <v>3 Herranen Kimmo 25,139 25,047 50,186</v>
      </c>
    </row>
    <row r="10" ht="12.75">
      <c r="B10" t="str">
        <f>CONCATENATE(Tulokset!A10," ",Tulokset!C10," ",Tulokset!D10," ",Tulokset!E10," ",Tulokset!F10," ",Tulokset!H10)</f>
        <v>4 Peltola Tuomas 25,813 24,896 50,709</v>
      </c>
    </row>
    <row r="11" ht="12.75">
      <c r="B11" t="str">
        <f>CONCATENATE(Tulokset!A11," ",Tulokset!C11," ",Tulokset!D11," ",Tulokset!E11," ",Tulokset!F11," ",Tulokset!H11)</f>
        <v>5 Kakko Tapani 27,512 28,38 55,892</v>
      </c>
    </row>
    <row r="12" ht="12.75">
      <c r="B12" t="str">
        <f>CONCATENATE(Tulokset!A12," ",Tulokset!C12," ",Tulokset!D12," ",Tulokset!E12," ",Tulokset!F12," ",Tulokset!H12)</f>
        <v>6 Westerlund Petri 28,621 27,992 56,613</v>
      </c>
    </row>
    <row r="13" ht="12.75">
      <c r="B13" t="str">
        <f>CONCATENATE(Tulokset!A13," ",Tulokset!C13," ",Tulokset!D13," ",Tulokset!E13," ",Tulokset!F13," ",Tulokset!H13)</f>
        <v>7 Tuominen Tommi 40,137 27,81 67,947</v>
      </c>
    </row>
    <row r="14" ht="12.75">
      <c r="B14" t="str">
        <f>CONCATENATE(Tulokset!A14," ",Tulokset!C14," ",Tulokset!D14," ",Tulokset!E14," ",Tulokset!F14," ",Tulokset!H14)</f>
        <v>8 Takanen Jari 34,526 33,939 68,465</v>
      </c>
    </row>
    <row r="15" ht="12.75">
      <c r="B15" t="str">
        <f>CONCATENATE(Tulokset!A15," ",Tulokset!C15," ",Tulokset!D15," ",Tulokset!E15," ",Tulokset!F15," ",Tulokset!H15)</f>
        <v>9 Wahlsten Henrik 61,358 28,286 89,644</v>
      </c>
    </row>
    <row r="16" ht="12.75">
      <c r="B16" t="str">
        <f>CONCATENATE(Tulokset!A16," ",Tulokset!C16," ",Tulokset!D16," ",Tulokset!E16," ",Tulokset!F16," ",Tulokset!H16)</f>
        <v>     </v>
      </c>
    </row>
    <row r="17" ht="12.75">
      <c r="B17" t="str">
        <f>CONCATENATE(Tulokset!A17," ",Tulokset!C17," ",Tulokset!D17," ",Tulokset!E17," ",Tulokset!F17," ",Tulokset!H17)</f>
        <v> Miehet 9    </v>
      </c>
    </row>
    <row r="18" ht="12.75">
      <c r="B18" t="str">
        <f>CONCATENATE(Tulokset!A18," ",Tulokset!C18," ",Tulokset!D18," ",Tulokset!E18," ",Tulokset!F18," ",Tulokset!H18)</f>
        <v>1 Viisanen Samuel 29,223 28,904 58,127</v>
      </c>
    </row>
    <row r="19" ht="12.75">
      <c r="B19" t="str">
        <f>CONCATENATE(Tulokset!A19," ",Tulokset!C19," ",Tulokset!D19," ",Tulokset!E19," ",Tulokset!F19," ",Tulokset!H19)</f>
        <v>2 Ekqvist Niko 29,333 29,872 59,205</v>
      </c>
    </row>
    <row r="20" ht="12.75">
      <c r="B20" t="str">
        <f>CONCATENATE(Tulokset!A20," ",Tulokset!C20," ",Tulokset!D20," ",Tulokset!E20," ",Tulokset!F20," ",Tulokset!H20)</f>
        <v>3 Westerlund Ville 30,775 30,836 61,611</v>
      </c>
    </row>
    <row r="21" ht="12.75">
      <c r="B21" t="str">
        <f>CONCATENATE(Tulokset!A21," ",Tulokset!C21," ",Tulokset!D21," ",Tulokset!E21," ",Tulokset!F21," ",Tulokset!H21)</f>
        <v>4 Tuominen Oskari 30,781 30,84 61,621</v>
      </c>
    </row>
    <row r="22" ht="12.75">
      <c r="B22" t="str">
        <f>CONCATENATE(Tulokset!A22," ",Tulokset!C22," ",Tulokset!D22," ",Tulokset!E22," ",Tulokset!F22," ",Tulokset!H22)</f>
        <v>5 Herranen Kristo 35,125 34,277 69,402</v>
      </c>
    </row>
    <row r="23" ht="12.75">
      <c r="B23" t="str">
        <f>CONCATENATE(Tulokset!A23," ",Tulokset!C23," ",Tulokset!D23," ",Tulokset!E23," ",Tulokset!F23," ",Tulokset!H23)</f>
        <v>     </v>
      </c>
    </row>
    <row r="24" ht="12.75">
      <c r="B24" t="str">
        <f>CONCATENATE(Tulokset!A24," ",Tulokset!C24," ",Tulokset!D24," ",Tulokset!E24," ",Tulokset!F24," ",Tulokset!H24)</f>
        <v> Miehet 13    </v>
      </c>
    </row>
    <row r="25" ht="12.75">
      <c r="B25" t="str">
        <f>CONCATENATE(Tulokset!A25," ",Tulokset!C25," ",Tulokset!D25," ",Tulokset!E25," ",Tulokset!F25," ",Tulokset!H25)</f>
        <v>1 Heikurinen Samu 25,228 25,101 50,329</v>
      </c>
    </row>
    <row r="26" ht="12.75">
      <c r="B26" t="str">
        <f>CONCATENATE(Tulokset!A26," ",Tulokset!C26," ",Tulokset!D26," ",Tulokset!E26," ",Tulokset!F26," ",Tulokset!H26)</f>
        <v>2 Heikurinen Santtu 26,47 27,336 53,806</v>
      </c>
    </row>
    <row r="27" ht="12.75">
      <c r="B27" t="str">
        <f>CONCATENATE(Tulokset!A27," ",Tulokset!C27," ",Tulokset!D27," ",Tulokset!E27," ",Tulokset!F27," ",Tulokset!H27)</f>
        <v>3 Tuominen Olli 28,379 27,639 56,018</v>
      </c>
    </row>
    <row r="28" ht="12.75">
      <c r="B28" t="str">
        <f>CONCATENATE(Tulokset!A28," ",Tulokset!C28," ",Tulokset!D28," ",Tulokset!E28," ",Tulokset!F28," ",Tulokset!H28)</f>
        <v>4 Honkala Arttu 30,031 29,796 59,827</v>
      </c>
    </row>
    <row r="29" ht="12.75">
      <c r="B29" t="str">
        <f>CONCATENATE(Tulokset!A29," ",Tulokset!C29," ",Tulokset!D29," ",Tulokset!E29," ",Tulokset!F29," ",Tulokset!H29)</f>
        <v>5 Granlund Teemu 30,67 30,76 61,43</v>
      </c>
    </row>
    <row r="30" ht="12.75">
      <c r="B30" t="str">
        <f>CONCATENATE(Tulokset!A30," ",Tulokset!C30," ",Tulokset!D30," ",Tulokset!E30," ",Tulokset!F30," ",Tulokset!H30)</f>
        <v>6 Vismanen Olli 38,773 40,631 79,404</v>
      </c>
    </row>
    <row r="31" ht="12.75">
      <c r="B31" t="str">
        <f>CONCATENATE(Tulokset!A31," ",Tulokset!C31," ",Tulokset!D31," ",Tulokset!E31," ",Tulokset!F31," ",Tulokset!H31)</f>
        <v>     </v>
      </c>
    </row>
    <row r="32" ht="12.75">
      <c r="B32" t="str">
        <f>CONCATENATE(Tulokset!A32," ",Tulokset!C32," ",Tulokset!D32," ",Tulokset!E32," ",Tulokset!F32," ",Tulokset!H32)</f>
        <v> Miehet 17    </v>
      </c>
    </row>
    <row r="33" ht="12.75">
      <c r="B33" t="str">
        <f>CONCATENATE(Tulokset!A33," ",Tulokset!C33," ",Tulokset!D33," ",Tulokset!E33," ",Tulokset!F33," ",Tulokset!H33)</f>
        <v>1 Heikurinen Saku 25,869 25,836 51,705</v>
      </c>
    </row>
    <row r="34" ht="12.75">
      <c r="B34" t="str">
        <f>CONCATENATE(Tulokset!A34," ",Tulokset!C34," ",Tulokset!D34," ",Tulokset!E34," ",Tulokset!F34," ",Tulokset!H34)</f>
        <v>2 Ilola Henrik 28,383 27,345 55,728</v>
      </c>
    </row>
    <row r="35" ht="12.75">
      <c r="B35" t="str">
        <f>CONCATENATE(Tulokset!A35," ",Tulokset!C35," ",Tulokset!D35," ",Tulokset!E35," ",Tulokset!F35," ",Tulokset!H35)</f>
        <v>3 Viisanen William 60 26,886 86,886</v>
      </c>
    </row>
    <row r="36" ht="12.75">
      <c r="B36" t="str">
        <f>CONCATENATE(Tulokset!A36," ",Tulokset!C36," ",Tulokset!D36," ",Tulokset!E36," ",Tulokset!F36," ",Tulokset!H36)</f>
        <v>     </v>
      </c>
    </row>
    <row r="37" ht="12.75">
      <c r="B37" t="str">
        <f>CONCATENATE(Tulokset!A37," ",Tulokset!C37," ",Tulokset!D37," ",Tulokset!E37," ",Tulokset!F37," ",Tulokset!H37)</f>
        <v> Naiset Yleinen    </v>
      </c>
    </row>
    <row r="38" ht="12.75">
      <c r="B38" t="str">
        <f>CONCATENATE(Tulokset!A38," ",Tulokset!C38," ",Tulokset!D38," ",Tulokset!E38," ",Tulokset!F38," ",Tulokset!H38)</f>
        <v>1 Wikström Ulrika 24,585 39,664 64,249</v>
      </c>
    </row>
    <row r="39" ht="12.75">
      <c r="B39" t="str">
        <f>CONCATENATE(Tulokset!A39," ",Tulokset!C39," ",Tulokset!D39," ",Tulokset!E39," ",Tulokset!F39," ",Tulokset!H39)</f>
        <v>2 Ruostesaari Mari 36,138 35,531 71,669</v>
      </c>
    </row>
    <row r="40" ht="12.75">
      <c r="B40" t="str">
        <f>CONCATENATE(Tulokset!A40," ",Tulokset!C40," ",Tulokset!D40," ",Tulokset!E40," ",Tulokset!F40," ",Tulokset!H40)</f>
        <v>3 Välimäki Maarit 39,824 31,997 71,821</v>
      </c>
    </row>
    <row r="41" ht="12.75">
      <c r="B41" t="str">
        <f>CONCATENATE(Tulokset!A41," ",Tulokset!C41," ",Tulokset!D41," ",Tulokset!E41," ",Tulokset!F41," ",Tulokset!H41)</f>
        <v>     </v>
      </c>
    </row>
    <row r="42" ht="12.75">
      <c r="B42" t="str">
        <f>CONCATENATE(Tulokset!A42," ",Tulokset!C42," ",Tulokset!D42," ",Tulokset!E42," ",Tulokset!F42," ",Tulokset!H42)</f>
        <v> Naiset 9    </v>
      </c>
    </row>
    <row r="43" ht="12.75">
      <c r="B43" t="str">
        <f>CONCATENATE(Tulokset!A43," ",Tulokset!C43," ",Tulokset!D43," ",Tulokset!E43," ",Tulokset!F43," ",Tulokset!H43)</f>
        <v>1 Saarinen Lotta 29,13 28,68 57,81</v>
      </c>
    </row>
    <row r="44" ht="12.75">
      <c r="B44" t="str">
        <f>CONCATENATE(Tulokset!A44," ",Tulokset!C44," ",Tulokset!D44," ",Tulokset!E44," ",Tulokset!F44," ",Tulokset!H44)</f>
        <v>2 Heino Nea 30,895 30,163 61,058</v>
      </c>
    </row>
    <row r="45" ht="12.75">
      <c r="B45" t="str">
        <f>CONCATENATE(Tulokset!A45," ",Tulokset!C45," ",Tulokset!D45," ",Tulokset!E45," ",Tulokset!F45," ",Tulokset!H45)</f>
        <v>3 Granlund Milla 41,29 39,151 80,441</v>
      </c>
    </row>
    <row r="46" ht="12.75">
      <c r="B46" t="str">
        <f>CONCATENATE(Tulokset!A46," ",Tulokset!C46," ",Tulokset!D46," ",Tulokset!E46," ",Tulokset!F46," ",Tulokset!H46)</f>
        <v>4 Suomi Miisa 46,183 43,589 89,772</v>
      </c>
    </row>
    <row r="47" ht="12.75">
      <c r="B47" t="str">
        <f>CONCATENATE(Tulokset!A47," ",Tulokset!C47," ",Tulokset!D47," ",Tulokset!E47," ",Tulokset!F47," ",Tulokset!H47)</f>
        <v>     </v>
      </c>
    </row>
    <row r="48" ht="12.75">
      <c r="B48" t="str">
        <f>CONCATENATE(Tulokset!A48," ",Tulokset!C48," ",Tulokset!D48," ",Tulokset!E48," ",Tulokset!F48," ",Tulokset!H48)</f>
        <v> Naiset 13    </v>
      </c>
    </row>
    <row r="49" ht="12.75">
      <c r="B49" t="str">
        <f>CONCATENATE(Tulokset!A49," ",Tulokset!C49," ",Tulokset!D49," ",Tulokset!E49," ",Tulokset!F49," ",Tulokset!H49)</f>
        <v>1 Ekqvist Nea 25,944 25,568 51,512</v>
      </c>
    </row>
    <row r="50" ht="12.75">
      <c r="B50" t="str">
        <f>CONCATENATE(Tulokset!A50," ",Tulokset!C50," ",Tulokset!D50," ",Tulokset!E50," ",Tulokset!F50," ",Tulokset!H50)</f>
        <v>2 Saarinen Inka 27,407 27,756 55,163</v>
      </c>
    </row>
    <row r="51" ht="12.75">
      <c r="B51" t="str">
        <f>CONCATENATE(Tulokset!A51," ",Tulokset!C51," ",Tulokset!D51," ",Tulokset!E51," ",Tulokset!F51," ",Tulokset!H51)</f>
        <v>3 Wahlsten Ida 29,78 30,745 60,525</v>
      </c>
    </row>
    <row r="52" ht="12.75">
      <c r="B52" t="str">
        <f>CONCATENATE(Tulokset!A52," ",Tulokset!C52," ",Tulokset!D52," ",Tulokset!E52," ",Tulokset!F52," ",Tulokset!H52)</f>
        <v>3 Pitkänen Katariina 32,355 32,079 64,434</v>
      </c>
    </row>
    <row r="53" ht="12.75">
      <c r="B53" t="str">
        <f>CONCATENATE(Tulokset!A53," ",Tulokset!C53," ",Tulokset!D53," ",Tulokset!E53," ",Tulokset!F53," ",Tulokset!H53)</f>
        <v>4 Herranen Kiara 34,183 33,653 67,836</v>
      </c>
    </row>
    <row r="54" ht="12.75">
      <c r="B54" t="str">
        <f>CONCATENATE(Tulokset!A54," ",Tulokset!C54," ",Tulokset!D54," ",Tulokset!E54," ",Tulokset!F54," ",Tulokset!H54)</f>
        <v>5 Ekqvist Noora 36,034 38,504 74,538</v>
      </c>
    </row>
    <row r="55" ht="12.75">
      <c r="B55" t="str">
        <f>CONCATENATE(Tulokset!A55," ",Tulokset!C55," ",Tulokset!D55," ",Tulokset!E55," ",Tulokset!F55," ",Tulokset!H55)</f>
        <v>6 Granlund Lotta 42,724 32,863 75,587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Tulokset</dc:title>
  <dc:subject/>
  <dc:creator>Meri Teijo Ski, Hiihtokoulu</dc:creator>
  <cp:keywords/>
  <dc:description/>
  <cp:lastModifiedBy>Aki</cp:lastModifiedBy>
  <cp:lastPrinted>2006-01-28T11:00:39Z</cp:lastPrinted>
  <dcterms:created xsi:type="dcterms:W3CDTF">2003-01-13T10:24:43Z</dcterms:created>
  <dcterms:modified xsi:type="dcterms:W3CDTF">2012-03-21T16:56:37Z</dcterms:modified>
  <cp:category/>
  <cp:version/>
  <cp:contentType/>
  <cp:contentStatus/>
</cp:coreProperties>
</file>